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3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6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7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9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0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1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2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4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5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6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37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8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39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40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rogram project\python project\pytorch\time_seris_2\所有数据\最终数据2 - 副本\"/>
    </mc:Choice>
  </mc:AlternateContent>
  <xr:revisionPtr revIDLastSave="0" documentId="13_ncr:1_{B38FA6C4-3694-4402-AF72-C59422E70953}" xr6:coauthVersionLast="47" xr6:coauthVersionMax="47" xr10:uidLastSave="{00000000-0000-0000-0000-000000000000}"/>
  <bookViews>
    <workbookView xWindow="-108" yWindow="-108" windowWidth="23256" windowHeight="12576" tabRatio="947" activeTab="6" xr2:uid="{00000000-000D-0000-FFFF-FFFF00000000}"/>
  </bookViews>
  <sheets>
    <sheet name="915" sheetId="2" r:id="rId1"/>
    <sheet name="900" sheetId="3" r:id="rId2"/>
    <sheet name="880" sheetId="4" r:id="rId3"/>
    <sheet name="870" sheetId="5" r:id="rId4"/>
    <sheet name="860" sheetId="6" r:id="rId5"/>
    <sheet name="845" sheetId="7" r:id="rId6"/>
    <sheet name="830" sheetId="8" r:id="rId7"/>
    <sheet name="815" sheetId="9" r:id="rId8"/>
    <sheet name="800" sheetId="10" r:id="rId9"/>
    <sheet name="787" sheetId="11" r:id="rId10"/>
    <sheet name="780" sheetId="12" r:id="rId11"/>
    <sheet name="770" sheetId="13" r:id="rId12"/>
    <sheet name="760" sheetId="14" r:id="rId13"/>
    <sheet name="750" sheetId="15" r:id="rId14"/>
    <sheet name="740" sheetId="16" r:id="rId15"/>
    <sheet name="730" sheetId="17" r:id="rId16"/>
    <sheet name="720" sheetId="18" r:id="rId17"/>
    <sheet name="710" sheetId="19" r:id="rId18"/>
    <sheet name="690" sheetId="20" r:id="rId19"/>
    <sheet name="675" sheetId="21" r:id="rId20"/>
    <sheet name="665" sheetId="22" r:id="rId21"/>
    <sheet name="650" sheetId="23" r:id="rId22"/>
    <sheet name="635" sheetId="24" r:id="rId23"/>
    <sheet name="620" sheetId="25" r:id="rId24"/>
    <sheet name="605" sheetId="26" r:id="rId25"/>
    <sheet name="585" sheetId="27" r:id="rId26"/>
    <sheet name="570" sheetId="28" r:id="rId27"/>
    <sheet name="554" sheetId="29" r:id="rId28"/>
    <sheet name="540" sheetId="30" r:id="rId29"/>
    <sheet name="520" sheetId="31" r:id="rId30"/>
    <sheet name="460" sheetId="35" r:id="rId31"/>
    <sheet name="450" sheetId="36" r:id="rId32"/>
    <sheet name="440" sheetId="37" r:id="rId33"/>
    <sheet name="430" sheetId="38" r:id="rId34"/>
    <sheet name="420" sheetId="39" r:id="rId35"/>
    <sheet name="410" sheetId="40" r:id="rId36"/>
    <sheet name="400" sheetId="41" r:id="rId37"/>
    <sheet name="390" sheetId="42" r:id="rId38"/>
    <sheet name="380" sheetId="43" r:id="rId39"/>
    <sheet name="370" sheetId="44" r:id="rId40"/>
    <sheet name="时序里程总表" sheetId="45" r:id="rId41"/>
    <sheet name="围岩埋深" sheetId="46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5" l="1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" i="35"/>
  <c r="H32" i="36"/>
  <c r="J32" i="36" s="1"/>
  <c r="I32" i="36"/>
  <c r="H33" i="36"/>
  <c r="J33" i="36" s="1"/>
  <c r="I33" i="36"/>
  <c r="H34" i="36"/>
  <c r="J34" i="36" s="1"/>
  <c r="I34" i="36"/>
  <c r="H35" i="36"/>
  <c r="I35" i="36"/>
  <c r="J35" i="36"/>
  <c r="H36" i="36"/>
  <c r="J36" i="36" s="1"/>
  <c r="I36" i="36"/>
  <c r="H32" i="37"/>
  <c r="J32" i="37" s="1"/>
  <c r="I32" i="37"/>
  <c r="H33" i="37"/>
  <c r="J33" i="37" s="1"/>
  <c r="I33" i="37"/>
  <c r="H34" i="37"/>
  <c r="J34" i="37" s="1"/>
  <c r="I34" i="37"/>
  <c r="H35" i="37"/>
  <c r="J35" i="37" s="1"/>
  <c r="I35" i="37"/>
  <c r="H36" i="37"/>
  <c r="J36" i="37" s="1"/>
  <c r="I36" i="37"/>
  <c r="H32" i="38"/>
  <c r="J32" i="38" s="1"/>
  <c r="I32" i="38"/>
  <c r="H33" i="38"/>
  <c r="J33" i="38" s="1"/>
  <c r="I33" i="38"/>
  <c r="H34" i="38"/>
  <c r="I34" i="38"/>
  <c r="J34" i="38"/>
  <c r="H35" i="38"/>
  <c r="J35" i="38" s="1"/>
  <c r="I35" i="38"/>
  <c r="H36" i="38"/>
  <c r="I36" i="38"/>
  <c r="J36" i="38"/>
  <c r="H32" i="39"/>
  <c r="I32" i="39"/>
  <c r="J32" i="39"/>
  <c r="H33" i="39"/>
  <c r="J33" i="39" s="1"/>
  <c r="I33" i="39"/>
  <c r="H34" i="39"/>
  <c r="J34" i="39" s="1"/>
  <c r="I34" i="39"/>
  <c r="H35" i="39"/>
  <c r="J35" i="39" s="1"/>
  <c r="I35" i="39"/>
  <c r="H36" i="39"/>
  <c r="J36" i="39" s="1"/>
  <c r="I36" i="39"/>
  <c r="H32" i="40"/>
  <c r="J32" i="40" s="1"/>
  <c r="I32" i="40"/>
  <c r="H33" i="40"/>
  <c r="J33" i="40" s="1"/>
  <c r="I33" i="40"/>
  <c r="H34" i="40"/>
  <c r="J34" i="40" s="1"/>
  <c r="I34" i="40"/>
  <c r="H35" i="40"/>
  <c r="J35" i="40" s="1"/>
  <c r="I35" i="40"/>
  <c r="H36" i="40"/>
  <c r="J36" i="40" s="1"/>
  <c r="I36" i="40"/>
  <c r="H32" i="41"/>
  <c r="J32" i="41" s="1"/>
  <c r="I32" i="41"/>
  <c r="H33" i="41"/>
  <c r="J33" i="41" s="1"/>
  <c r="I33" i="41"/>
  <c r="H34" i="41"/>
  <c r="I34" i="41"/>
  <c r="J34" i="41"/>
  <c r="H35" i="41"/>
  <c r="J35" i="41" s="1"/>
  <c r="I35" i="41"/>
  <c r="H36" i="41"/>
  <c r="J36" i="41" s="1"/>
  <c r="I36" i="41"/>
  <c r="H32" i="42"/>
  <c r="I32" i="42"/>
  <c r="J32" i="42"/>
  <c r="H33" i="42"/>
  <c r="J33" i="42" s="1"/>
  <c r="I33" i="42"/>
  <c r="H34" i="42"/>
  <c r="J34" i="42" s="1"/>
  <c r="I34" i="42"/>
  <c r="H35" i="42"/>
  <c r="J35" i="42" s="1"/>
  <c r="I35" i="42"/>
  <c r="H36" i="42"/>
  <c r="J36" i="42" s="1"/>
  <c r="I36" i="42"/>
  <c r="H32" i="43"/>
  <c r="J32" i="43" s="1"/>
  <c r="I32" i="43"/>
  <c r="H33" i="43"/>
  <c r="J33" i="43" s="1"/>
  <c r="I33" i="43"/>
  <c r="H34" i="43"/>
  <c r="J34" i="43" s="1"/>
  <c r="I34" i="43"/>
  <c r="H35" i="43"/>
  <c r="J35" i="43" s="1"/>
  <c r="I35" i="43"/>
  <c r="H36" i="43"/>
  <c r="I36" i="43"/>
  <c r="J36" i="43"/>
  <c r="H32" i="44"/>
  <c r="J32" i="44" s="1"/>
  <c r="I32" i="44"/>
  <c r="H33" i="44"/>
  <c r="J33" i="44" s="1"/>
  <c r="I33" i="44"/>
  <c r="H34" i="44"/>
  <c r="J34" i="44" s="1"/>
  <c r="I34" i="44"/>
  <c r="H35" i="44"/>
  <c r="J35" i="44" s="1"/>
  <c r="I35" i="44"/>
  <c r="H36" i="44"/>
  <c r="J36" i="44" s="1"/>
  <c r="I36" i="44"/>
  <c r="H32" i="35"/>
  <c r="J32" i="35" s="1"/>
  <c r="I32" i="35"/>
  <c r="H33" i="35"/>
  <c r="J33" i="35" s="1"/>
  <c r="I33" i="35"/>
  <c r="H34" i="35"/>
  <c r="J34" i="35" s="1"/>
  <c r="I34" i="35"/>
  <c r="H35" i="35"/>
  <c r="I35" i="35"/>
  <c r="J35" i="35"/>
  <c r="H36" i="35"/>
  <c r="J36" i="35" s="1"/>
  <c r="I36" i="35"/>
  <c r="H36" i="17"/>
  <c r="I36" i="17"/>
  <c r="J36" i="17"/>
  <c r="H37" i="17"/>
  <c r="I37" i="17"/>
  <c r="J37" i="17"/>
  <c r="H38" i="17"/>
  <c r="J38" i="17" s="1"/>
  <c r="I38" i="17"/>
  <c r="H39" i="17"/>
  <c r="J39" i="17" s="1"/>
  <c r="I39" i="17"/>
  <c r="H40" i="17"/>
  <c r="J40" i="17" s="1"/>
  <c r="I40" i="17"/>
  <c r="H41" i="17"/>
  <c r="J41" i="17" s="1"/>
  <c r="I41" i="17"/>
  <c r="H36" i="18"/>
  <c r="J36" i="18" s="1"/>
  <c r="I36" i="18"/>
  <c r="H37" i="18"/>
  <c r="J37" i="18" s="1"/>
  <c r="I37" i="18"/>
  <c r="H38" i="18"/>
  <c r="J38" i="18" s="1"/>
  <c r="I38" i="18"/>
  <c r="H39" i="18"/>
  <c r="J39" i="18" s="1"/>
  <c r="I39" i="18"/>
  <c r="H40" i="18"/>
  <c r="J40" i="18" s="1"/>
  <c r="I40" i="18"/>
  <c r="H41" i="18"/>
  <c r="J41" i="18" s="1"/>
  <c r="I41" i="18"/>
  <c r="H36" i="19"/>
  <c r="J36" i="19" s="1"/>
  <c r="I36" i="19"/>
  <c r="H37" i="19"/>
  <c r="J37" i="19" s="1"/>
  <c r="I37" i="19"/>
  <c r="H38" i="19"/>
  <c r="J38" i="19" s="1"/>
  <c r="I38" i="19"/>
  <c r="H39" i="19"/>
  <c r="I39" i="19"/>
  <c r="J39" i="19"/>
  <c r="H40" i="19"/>
  <c r="J40" i="19" s="1"/>
  <c r="I40" i="19"/>
  <c r="H41" i="19"/>
  <c r="J41" i="19" s="1"/>
  <c r="I41" i="19"/>
  <c r="H36" i="20"/>
  <c r="J36" i="20" s="1"/>
  <c r="I36" i="20"/>
  <c r="H37" i="20"/>
  <c r="J37" i="20" s="1"/>
  <c r="I37" i="20"/>
  <c r="H38" i="20"/>
  <c r="J38" i="20" s="1"/>
  <c r="I38" i="20"/>
  <c r="H39" i="20"/>
  <c r="J39" i="20" s="1"/>
  <c r="I39" i="20"/>
  <c r="H40" i="20"/>
  <c r="J40" i="20" s="1"/>
  <c r="I40" i="20"/>
  <c r="H41" i="20"/>
  <c r="J41" i="20" s="1"/>
  <c r="I41" i="20"/>
  <c r="H36" i="21"/>
  <c r="J36" i="21" s="1"/>
  <c r="I36" i="21"/>
  <c r="H37" i="21"/>
  <c r="J37" i="21" s="1"/>
  <c r="I37" i="21"/>
  <c r="H38" i="21"/>
  <c r="J38" i="21" s="1"/>
  <c r="I38" i="21"/>
  <c r="H39" i="21"/>
  <c r="J39" i="21" s="1"/>
  <c r="I39" i="21"/>
  <c r="H40" i="21"/>
  <c r="J40" i="21" s="1"/>
  <c r="I40" i="21"/>
  <c r="H41" i="21"/>
  <c r="J41" i="21" s="1"/>
  <c r="I41" i="21"/>
  <c r="H36" i="22"/>
  <c r="J36" i="22" s="1"/>
  <c r="I36" i="22"/>
  <c r="H37" i="22"/>
  <c r="J37" i="22" s="1"/>
  <c r="I37" i="22"/>
  <c r="H38" i="22"/>
  <c r="J38" i="22" s="1"/>
  <c r="I38" i="22"/>
  <c r="H39" i="22"/>
  <c r="J39" i="22" s="1"/>
  <c r="I39" i="22"/>
  <c r="H40" i="22"/>
  <c r="J40" i="22" s="1"/>
  <c r="I40" i="22"/>
  <c r="H41" i="22"/>
  <c r="J41" i="22" s="1"/>
  <c r="I41" i="22"/>
  <c r="H36" i="23"/>
  <c r="I36" i="23"/>
  <c r="J36" i="23"/>
  <c r="H37" i="23"/>
  <c r="J37" i="23" s="1"/>
  <c r="I37" i="23"/>
  <c r="H38" i="23"/>
  <c r="J38" i="23" s="1"/>
  <c r="I38" i="23"/>
  <c r="H39" i="23"/>
  <c r="I39" i="23"/>
  <c r="J39" i="23"/>
  <c r="H40" i="23"/>
  <c r="J40" i="23" s="1"/>
  <c r="I40" i="23"/>
  <c r="H41" i="23"/>
  <c r="I41" i="23"/>
  <c r="J41" i="23"/>
  <c r="H36" i="24"/>
  <c r="J36" i="24" s="1"/>
  <c r="I36" i="24"/>
  <c r="H37" i="24"/>
  <c r="J37" i="24" s="1"/>
  <c r="I37" i="24"/>
  <c r="H38" i="24"/>
  <c r="J38" i="24" s="1"/>
  <c r="I38" i="24"/>
  <c r="H39" i="24"/>
  <c r="J39" i="24" s="1"/>
  <c r="I39" i="24"/>
  <c r="H40" i="24"/>
  <c r="J40" i="24" s="1"/>
  <c r="I40" i="24"/>
  <c r="H41" i="24"/>
  <c r="J41" i="24" s="1"/>
  <c r="I41" i="24"/>
  <c r="H36" i="25"/>
  <c r="J36" i="25" s="1"/>
  <c r="I36" i="25"/>
  <c r="H37" i="25"/>
  <c r="J37" i="25" s="1"/>
  <c r="I37" i="25"/>
  <c r="H38" i="25"/>
  <c r="J38" i="25" s="1"/>
  <c r="I38" i="25"/>
  <c r="H39" i="25"/>
  <c r="J39" i="25" s="1"/>
  <c r="I39" i="25"/>
  <c r="H40" i="25"/>
  <c r="J40" i="25" s="1"/>
  <c r="I40" i="25"/>
  <c r="H41" i="25"/>
  <c r="J41" i="25" s="1"/>
  <c r="I41" i="25"/>
  <c r="H36" i="26"/>
  <c r="J36" i="26" s="1"/>
  <c r="I36" i="26"/>
  <c r="H37" i="26"/>
  <c r="J37" i="26" s="1"/>
  <c r="I37" i="26"/>
  <c r="H38" i="26"/>
  <c r="J38" i="26" s="1"/>
  <c r="I38" i="26"/>
  <c r="H39" i="26"/>
  <c r="J39" i="26" s="1"/>
  <c r="I39" i="26"/>
  <c r="H40" i="26"/>
  <c r="J40" i="26" s="1"/>
  <c r="I40" i="26"/>
  <c r="H41" i="26"/>
  <c r="I41" i="26"/>
  <c r="J41" i="26"/>
  <c r="H36" i="27"/>
  <c r="J36" i="27" s="1"/>
  <c r="I36" i="27"/>
  <c r="H37" i="27"/>
  <c r="J37" i="27" s="1"/>
  <c r="I37" i="27"/>
  <c r="H38" i="27"/>
  <c r="J38" i="27" s="1"/>
  <c r="I38" i="27"/>
  <c r="H39" i="27"/>
  <c r="J39" i="27" s="1"/>
  <c r="I39" i="27"/>
  <c r="H40" i="27"/>
  <c r="I40" i="27"/>
  <c r="J40" i="27"/>
  <c r="H41" i="27"/>
  <c r="J41" i="27" s="1"/>
  <c r="I41" i="27"/>
  <c r="H36" i="28"/>
  <c r="J36" i="28" s="1"/>
  <c r="I36" i="28"/>
  <c r="H37" i="28"/>
  <c r="J37" i="28" s="1"/>
  <c r="I37" i="28"/>
  <c r="H38" i="28"/>
  <c r="J38" i="28" s="1"/>
  <c r="I38" i="28"/>
  <c r="H39" i="28"/>
  <c r="J39" i="28" s="1"/>
  <c r="I39" i="28"/>
  <c r="H40" i="28"/>
  <c r="J40" i="28" s="1"/>
  <c r="I40" i="28"/>
  <c r="H41" i="28"/>
  <c r="J41" i="28" s="1"/>
  <c r="I41" i="28"/>
  <c r="H36" i="29"/>
  <c r="J36" i="29" s="1"/>
  <c r="I36" i="29"/>
  <c r="H37" i="29"/>
  <c r="J37" i="29" s="1"/>
  <c r="I37" i="29"/>
  <c r="H38" i="29"/>
  <c r="J38" i="29" s="1"/>
  <c r="I38" i="29"/>
  <c r="H39" i="29"/>
  <c r="J39" i="29" s="1"/>
  <c r="I39" i="29"/>
  <c r="H40" i="29"/>
  <c r="I40" i="29"/>
  <c r="J40" i="29"/>
  <c r="H41" i="29"/>
  <c r="J41" i="29" s="1"/>
  <c r="I41" i="29"/>
  <c r="H36" i="30"/>
  <c r="J36" i="30" s="1"/>
  <c r="I36" i="30"/>
  <c r="H37" i="30"/>
  <c r="I37" i="30"/>
  <c r="J37" i="30"/>
  <c r="H38" i="30"/>
  <c r="J38" i="30" s="1"/>
  <c r="I38" i="30"/>
  <c r="H39" i="30"/>
  <c r="J39" i="30" s="1"/>
  <c r="I39" i="30"/>
  <c r="H40" i="30"/>
  <c r="J40" i="30" s="1"/>
  <c r="I40" i="30"/>
  <c r="H41" i="30"/>
  <c r="J41" i="30" s="1"/>
  <c r="I41" i="30"/>
  <c r="H36" i="31"/>
  <c r="J36" i="31" s="1"/>
  <c r="I36" i="31"/>
  <c r="H37" i="31"/>
  <c r="J37" i="31" s="1"/>
  <c r="I37" i="31"/>
  <c r="H38" i="31"/>
  <c r="J38" i="31" s="1"/>
  <c r="I38" i="31"/>
  <c r="H39" i="31"/>
  <c r="J39" i="31" s="1"/>
  <c r="I39" i="31"/>
  <c r="H40" i="31"/>
  <c r="I40" i="31"/>
  <c r="J40" i="31"/>
  <c r="H41" i="31"/>
  <c r="J41" i="31" s="1"/>
  <c r="I41" i="31"/>
  <c r="H36" i="16"/>
  <c r="J36" i="16" s="1"/>
  <c r="I36" i="16"/>
  <c r="H37" i="16"/>
  <c r="J37" i="16" s="1"/>
  <c r="I37" i="16"/>
  <c r="H38" i="16"/>
  <c r="J38" i="16" s="1"/>
  <c r="I38" i="16"/>
  <c r="H39" i="16"/>
  <c r="J39" i="16" s="1"/>
  <c r="I39" i="16"/>
  <c r="H40" i="16"/>
  <c r="J40" i="16" s="1"/>
  <c r="I40" i="16"/>
  <c r="H41" i="16"/>
  <c r="J41" i="16" s="1"/>
  <c r="I41" i="16"/>
  <c r="H30" i="3"/>
  <c r="J30" i="3" s="1"/>
  <c r="I30" i="3"/>
  <c r="H31" i="3"/>
  <c r="I31" i="3"/>
  <c r="J31" i="3"/>
  <c r="H32" i="3"/>
  <c r="J32" i="3" s="1"/>
  <c r="I32" i="3"/>
  <c r="H33" i="3"/>
  <c r="J33" i="3" s="1"/>
  <c r="I33" i="3"/>
  <c r="H34" i="3"/>
  <c r="J34" i="3" s="1"/>
  <c r="I34" i="3"/>
  <c r="H35" i="3"/>
  <c r="J35" i="3" s="1"/>
  <c r="I35" i="3"/>
  <c r="H36" i="3"/>
  <c r="J36" i="3" s="1"/>
  <c r="I36" i="3"/>
  <c r="H30" i="4"/>
  <c r="J30" i="4" s="1"/>
  <c r="I30" i="4"/>
  <c r="H31" i="4"/>
  <c r="J31" i="4" s="1"/>
  <c r="I31" i="4"/>
  <c r="H32" i="4"/>
  <c r="J32" i="4" s="1"/>
  <c r="I32" i="4"/>
  <c r="H33" i="4"/>
  <c r="I33" i="4"/>
  <c r="J33" i="4"/>
  <c r="H34" i="4"/>
  <c r="J34" i="4" s="1"/>
  <c r="I34" i="4"/>
  <c r="H35" i="4"/>
  <c r="J35" i="4" s="1"/>
  <c r="I35" i="4"/>
  <c r="H36" i="4"/>
  <c r="J36" i="4" s="1"/>
  <c r="I36" i="4"/>
  <c r="H30" i="5"/>
  <c r="J30" i="5" s="1"/>
  <c r="I30" i="5"/>
  <c r="H31" i="5"/>
  <c r="J31" i="5" s="1"/>
  <c r="I31" i="5"/>
  <c r="H32" i="5"/>
  <c r="J32" i="5" s="1"/>
  <c r="I32" i="5"/>
  <c r="H33" i="5"/>
  <c r="I33" i="5"/>
  <c r="J33" i="5"/>
  <c r="H34" i="5"/>
  <c r="J34" i="5" s="1"/>
  <c r="I34" i="5"/>
  <c r="H35" i="5"/>
  <c r="J35" i="5" s="1"/>
  <c r="I35" i="5"/>
  <c r="H36" i="5"/>
  <c r="J36" i="5" s="1"/>
  <c r="I36" i="5"/>
  <c r="H30" i="6"/>
  <c r="J30" i="6" s="1"/>
  <c r="I30" i="6"/>
  <c r="H31" i="6"/>
  <c r="J31" i="6" s="1"/>
  <c r="I31" i="6"/>
  <c r="H32" i="6"/>
  <c r="J32" i="6" s="1"/>
  <c r="I32" i="6"/>
  <c r="H33" i="6"/>
  <c r="J33" i="6" s="1"/>
  <c r="I33" i="6"/>
  <c r="H34" i="6"/>
  <c r="J34" i="6" s="1"/>
  <c r="I34" i="6"/>
  <c r="H35" i="6"/>
  <c r="J35" i="6" s="1"/>
  <c r="I35" i="6"/>
  <c r="H36" i="6"/>
  <c r="J36" i="6" s="1"/>
  <c r="I36" i="6"/>
  <c r="H30" i="7"/>
  <c r="J30" i="7" s="1"/>
  <c r="I30" i="7"/>
  <c r="H31" i="7"/>
  <c r="J31" i="7" s="1"/>
  <c r="I31" i="7"/>
  <c r="H32" i="7"/>
  <c r="J32" i="7" s="1"/>
  <c r="I32" i="7"/>
  <c r="H33" i="7"/>
  <c r="J33" i="7" s="1"/>
  <c r="I33" i="7"/>
  <c r="H34" i="7"/>
  <c r="J34" i="7" s="1"/>
  <c r="I34" i="7"/>
  <c r="H35" i="7"/>
  <c r="J35" i="7" s="1"/>
  <c r="I35" i="7"/>
  <c r="H36" i="7"/>
  <c r="J36" i="7" s="1"/>
  <c r="I36" i="7"/>
  <c r="H30" i="8"/>
  <c r="J30" i="8" s="1"/>
  <c r="I30" i="8"/>
  <c r="H31" i="8"/>
  <c r="J31" i="8" s="1"/>
  <c r="I31" i="8"/>
  <c r="H32" i="8"/>
  <c r="J32" i="8" s="1"/>
  <c r="I32" i="8"/>
  <c r="H33" i="8"/>
  <c r="J33" i="8" s="1"/>
  <c r="I33" i="8"/>
  <c r="H34" i="8"/>
  <c r="J34" i="8" s="1"/>
  <c r="I34" i="8"/>
  <c r="H35" i="8"/>
  <c r="J35" i="8" s="1"/>
  <c r="I35" i="8"/>
  <c r="H36" i="8"/>
  <c r="J36" i="8" s="1"/>
  <c r="I36" i="8"/>
  <c r="H30" i="9"/>
  <c r="J30" i="9" s="1"/>
  <c r="I30" i="9"/>
  <c r="H31" i="9"/>
  <c r="J31" i="9" s="1"/>
  <c r="I31" i="9"/>
  <c r="H32" i="9"/>
  <c r="J32" i="9" s="1"/>
  <c r="I32" i="9"/>
  <c r="H33" i="9"/>
  <c r="J33" i="9" s="1"/>
  <c r="I33" i="9"/>
  <c r="H34" i="9"/>
  <c r="J34" i="9" s="1"/>
  <c r="I34" i="9"/>
  <c r="H35" i="9"/>
  <c r="J35" i="9" s="1"/>
  <c r="I35" i="9"/>
  <c r="H36" i="9"/>
  <c r="J36" i="9" s="1"/>
  <c r="I36" i="9"/>
  <c r="H30" i="10"/>
  <c r="J30" i="10" s="1"/>
  <c r="I30" i="10"/>
  <c r="H31" i="10"/>
  <c r="I31" i="10"/>
  <c r="J31" i="10"/>
  <c r="H32" i="10"/>
  <c r="J32" i="10" s="1"/>
  <c r="I32" i="10"/>
  <c r="H33" i="10"/>
  <c r="J33" i="10" s="1"/>
  <c r="I33" i="10"/>
  <c r="H34" i="10"/>
  <c r="I34" i="10"/>
  <c r="J34" i="10"/>
  <c r="H35" i="10"/>
  <c r="J35" i="10" s="1"/>
  <c r="I35" i="10"/>
  <c r="H36" i="10"/>
  <c r="J36" i="10" s="1"/>
  <c r="I36" i="10"/>
  <c r="H30" i="11"/>
  <c r="J30" i="11" s="1"/>
  <c r="I30" i="11"/>
  <c r="H31" i="11"/>
  <c r="J31" i="11" s="1"/>
  <c r="I31" i="11"/>
  <c r="H32" i="11"/>
  <c r="J32" i="11" s="1"/>
  <c r="I32" i="11"/>
  <c r="H33" i="11"/>
  <c r="J33" i="11" s="1"/>
  <c r="I33" i="11"/>
  <c r="H34" i="11"/>
  <c r="J34" i="11" s="1"/>
  <c r="I34" i="11"/>
  <c r="H35" i="11"/>
  <c r="J35" i="11" s="1"/>
  <c r="I35" i="11"/>
  <c r="H36" i="11"/>
  <c r="J36" i="11" s="1"/>
  <c r="I36" i="11"/>
  <c r="H30" i="12"/>
  <c r="J30" i="12" s="1"/>
  <c r="I30" i="12"/>
  <c r="H31" i="12"/>
  <c r="J31" i="12" s="1"/>
  <c r="I31" i="12"/>
  <c r="H32" i="12"/>
  <c r="J32" i="12" s="1"/>
  <c r="I32" i="12"/>
  <c r="H33" i="12"/>
  <c r="I33" i="12"/>
  <c r="J33" i="12"/>
  <c r="H34" i="12"/>
  <c r="J34" i="12" s="1"/>
  <c r="I34" i="12"/>
  <c r="H35" i="12"/>
  <c r="J35" i="12" s="1"/>
  <c r="I35" i="12"/>
  <c r="H36" i="12"/>
  <c r="J36" i="12" s="1"/>
  <c r="I36" i="12"/>
  <c r="H30" i="13"/>
  <c r="J30" i="13" s="1"/>
  <c r="I30" i="13"/>
  <c r="H31" i="13"/>
  <c r="J31" i="13" s="1"/>
  <c r="I31" i="13"/>
  <c r="H32" i="13"/>
  <c r="J32" i="13" s="1"/>
  <c r="I32" i="13"/>
  <c r="H33" i="13"/>
  <c r="I33" i="13"/>
  <c r="J33" i="13"/>
  <c r="H34" i="13"/>
  <c r="J34" i="13" s="1"/>
  <c r="I34" i="13"/>
  <c r="H35" i="13"/>
  <c r="J35" i="13" s="1"/>
  <c r="I35" i="13"/>
  <c r="H36" i="13"/>
  <c r="J36" i="13" s="1"/>
  <c r="I36" i="13"/>
  <c r="H30" i="14"/>
  <c r="J30" i="14" s="1"/>
  <c r="I30" i="14"/>
  <c r="H31" i="14"/>
  <c r="J31" i="14" s="1"/>
  <c r="I31" i="14"/>
  <c r="H32" i="14"/>
  <c r="J32" i="14" s="1"/>
  <c r="I32" i="14"/>
  <c r="H33" i="14"/>
  <c r="J33" i="14" s="1"/>
  <c r="I33" i="14"/>
  <c r="H34" i="14"/>
  <c r="J34" i="14" s="1"/>
  <c r="I34" i="14"/>
  <c r="H35" i="14"/>
  <c r="I35" i="14"/>
  <c r="J35" i="14"/>
  <c r="H36" i="14"/>
  <c r="J36" i="14" s="1"/>
  <c r="I36" i="14"/>
  <c r="H30" i="15"/>
  <c r="J30" i="15" s="1"/>
  <c r="I30" i="15"/>
  <c r="H31" i="15"/>
  <c r="J31" i="15" s="1"/>
  <c r="I31" i="15"/>
  <c r="H32" i="15"/>
  <c r="J32" i="15" s="1"/>
  <c r="I32" i="15"/>
  <c r="H33" i="15"/>
  <c r="J33" i="15" s="1"/>
  <c r="I33" i="15"/>
  <c r="H34" i="15"/>
  <c r="J34" i="15" s="1"/>
  <c r="I34" i="15"/>
  <c r="H35" i="15"/>
  <c r="J35" i="15" s="1"/>
  <c r="I35" i="15"/>
  <c r="H36" i="15"/>
  <c r="J36" i="15" s="1"/>
  <c r="I36" i="15"/>
  <c r="H36" i="2"/>
  <c r="J36" i="2" s="1"/>
  <c r="I36" i="2"/>
  <c r="H37" i="2"/>
  <c r="J37" i="2" s="1"/>
  <c r="I37" i="2"/>
  <c r="H38" i="2"/>
  <c r="J38" i="2" s="1"/>
  <c r="I38" i="2"/>
  <c r="H39" i="2"/>
  <c r="J39" i="2" s="1"/>
  <c r="I39" i="2"/>
  <c r="H40" i="2"/>
  <c r="J40" i="2" s="1"/>
  <c r="I40" i="2"/>
  <c r="H41" i="2"/>
  <c r="J41" i="2" s="1"/>
  <c r="I41" i="2"/>
  <c r="J17" i="7"/>
  <c r="J12" i="14"/>
  <c r="J11" i="20"/>
  <c r="J14" i="22"/>
  <c r="J34" i="23"/>
  <c r="J25" i="27"/>
  <c r="J30" i="30"/>
  <c r="J18" i="35"/>
  <c r="J23" i="37"/>
  <c r="J10" i="39"/>
  <c r="J24" i="40"/>
  <c r="J6" i="42"/>
  <c r="J21" i="43"/>
  <c r="J16" i="44"/>
  <c r="J2" i="18"/>
  <c r="J2" i="39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" i="39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" i="40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" i="42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" i="43"/>
  <c r="I4" i="43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" i="3"/>
  <c r="I2" i="4"/>
  <c r="I2" i="5"/>
  <c r="I2" i="6"/>
  <c r="I2" i="7"/>
  <c r="I2" i="8"/>
  <c r="I2" i="9"/>
  <c r="I2" i="10"/>
  <c r="I2" i="11"/>
  <c r="I2" i="12"/>
  <c r="I2" i="13"/>
  <c r="I2" i="14"/>
  <c r="I2" i="15"/>
  <c r="I2" i="16"/>
  <c r="I2" i="17"/>
  <c r="I2" i="18"/>
  <c r="I2" i="19"/>
  <c r="I2" i="20"/>
  <c r="I2" i="21"/>
  <c r="I2" i="22"/>
  <c r="I2" i="23"/>
  <c r="I2" i="24"/>
  <c r="I2" i="25"/>
  <c r="I2" i="26"/>
  <c r="I2" i="27"/>
  <c r="I2" i="28"/>
  <c r="I2" i="29"/>
  <c r="I2" i="30"/>
  <c r="I2" i="31"/>
  <c r="I2" i="35"/>
  <c r="I2" i="36"/>
  <c r="I2" i="37"/>
  <c r="I2" i="38"/>
  <c r="I2" i="39"/>
  <c r="I2" i="40"/>
  <c r="I2" i="41"/>
  <c r="I2" i="42"/>
  <c r="I2" i="43"/>
  <c r="I2" i="44"/>
  <c r="I2" i="2"/>
  <c r="H3" i="3"/>
  <c r="J3" i="3" s="1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" i="5"/>
  <c r="J3" i="5" s="1"/>
  <c r="H4" i="5"/>
  <c r="J4" i="5" s="1"/>
  <c r="H5" i="5"/>
  <c r="J5" i="5" s="1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" i="6"/>
  <c r="J3" i="6" s="1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29" i="6"/>
  <c r="J29" i="6" s="1"/>
  <c r="H3" i="7"/>
  <c r="J3" i="7" s="1"/>
  <c r="H4" i="7"/>
  <c r="J4" i="7" s="1"/>
  <c r="H5" i="7"/>
  <c r="J5" i="7" s="1"/>
  <c r="H6" i="7"/>
  <c r="J6" i="7" s="1"/>
  <c r="H7" i="7"/>
  <c r="J7" i="7" s="1"/>
  <c r="H8" i="7"/>
  <c r="J8" i="7" s="1"/>
  <c r="H9" i="7"/>
  <c r="J9" i="7" s="1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H17" i="7"/>
  <c r="H18" i="7"/>
  <c r="J18" i="7" s="1"/>
  <c r="H19" i="7"/>
  <c r="J19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" i="8"/>
  <c r="J3" i="8" s="1"/>
  <c r="H4" i="8"/>
  <c r="J4" i="8" s="1"/>
  <c r="H5" i="8"/>
  <c r="J5" i="8" s="1"/>
  <c r="H6" i="8"/>
  <c r="J6" i="8" s="1"/>
  <c r="H7" i="8"/>
  <c r="J7" i="8" s="1"/>
  <c r="H8" i="8"/>
  <c r="J8" i="8" s="1"/>
  <c r="H9" i="8"/>
  <c r="J9" i="8" s="1"/>
  <c r="H10" i="8"/>
  <c r="J10" i="8" s="1"/>
  <c r="H11" i="8"/>
  <c r="J11" i="8" s="1"/>
  <c r="H12" i="8"/>
  <c r="J12" i="8" s="1"/>
  <c r="H13" i="8"/>
  <c r="J13" i="8" s="1"/>
  <c r="H14" i="8"/>
  <c r="J14" i="8" s="1"/>
  <c r="H15" i="8"/>
  <c r="J15" i="8" s="1"/>
  <c r="H16" i="8"/>
  <c r="J16" i="8" s="1"/>
  <c r="H17" i="8"/>
  <c r="J17" i="8" s="1"/>
  <c r="H18" i="8"/>
  <c r="J18" i="8" s="1"/>
  <c r="H19" i="8"/>
  <c r="J19" i="8" s="1"/>
  <c r="H20" i="8"/>
  <c r="J20" i="8" s="1"/>
  <c r="H21" i="8"/>
  <c r="J21" i="8" s="1"/>
  <c r="H22" i="8"/>
  <c r="J22" i="8" s="1"/>
  <c r="H23" i="8"/>
  <c r="J23" i="8" s="1"/>
  <c r="H24" i="8"/>
  <c r="J24" i="8" s="1"/>
  <c r="H25" i="8"/>
  <c r="J25" i="8" s="1"/>
  <c r="H26" i="8"/>
  <c r="J26" i="8" s="1"/>
  <c r="H27" i="8"/>
  <c r="J27" i="8" s="1"/>
  <c r="H28" i="8"/>
  <c r="J28" i="8" s="1"/>
  <c r="H29" i="8"/>
  <c r="J29" i="8" s="1"/>
  <c r="H3" i="9"/>
  <c r="J3" i="9" s="1"/>
  <c r="H4" i="9"/>
  <c r="J4" i="9" s="1"/>
  <c r="H5" i="9"/>
  <c r="J5" i="9" s="1"/>
  <c r="H6" i="9"/>
  <c r="J6" i="9" s="1"/>
  <c r="H7" i="9"/>
  <c r="J7" i="9" s="1"/>
  <c r="H8" i="9"/>
  <c r="J8" i="9" s="1"/>
  <c r="H9" i="9"/>
  <c r="J9" i="9" s="1"/>
  <c r="H10" i="9"/>
  <c r="J10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" i="10"/>
  <c r="J3" i="10" s="1"/>
  <c r="H4" i="10"/>
  <c r="J4" i="10" s="1"/>
  <c r="H5" i="10"/>
  <c r="J5" i="10" s="1"/>
  <c r="H6" i="10"/>
  <c r="J6" i="10" s="1"/>
  <c r="H7" i="10"/>
  <c r="J7" i="10" s="1"/>
  <c r="H8" i="10"/>
  <c r="J8" i="10" s="1"/>
  <c r="H9" i="10"/>
  <c r="J9" i="10" s="1"/>
  <c r="H10" i="10"/>
  <c r="J10" i="10" s="1"/>
  <c r="H11" i="10"/>
  <c r="J11" i="10" s="1"/>
  <c r="H12" i="10"/>
  <c r="J12" i="10" s="1"/>
  <c r="H13" i="10"/>
  <c r="J13" i="10" s="1"/>
  <c r="H14" i="10"/>
  <c r="J14" i="10" s="1"/>
  <c r="H15" i="10"/>
  <c r="J15" i="10" s="1"/>
  <c r="H16" i="10"/>
  <c r="J16" i="10" s="1"/>
  <c r="H17" i="10"/>
  <c r="J17" i="10" s="1"/>
  <c r="H18" i="10"/>
  <c r="J18" i="10" s="1"/>
  <c r="H19" i="10"/>
  <c r="J19" i="10" s="1"/>
  <c r="H20" i="10"/>
  <c r="J20" i="10" s="1"/>
  <c r="H21" i="10"/>
  <c r="J21" i="10" s="1"/>
  <c r="H22" i="10"/>
  <c r="J22" i="10" s="1"/>
  <c r="H23" i="10"/>
  <c r="J23" i="10" s="1"/>
  <c r="H24" i="10"/>
  <c r="J24" i="10" s="1"/>
  <c r="H25" i="10"/>
  <c r="J25" i="10" s="1"/>
  <c r="H26" i="10"/>
  <c r="J26" i="10" s="1"/>
  <c r="H27" i="10"/>
  <c r="J27" i="10" s="1"/>
  <c r="H28" i="10"/>
  <c r="J28" i="10" s="1"/>
  <c r="H29" i="10"/>
  <c r="J29" i="10" s="1"/>
  <c r="H3" i="11"/>
  <c r="J3" i="11" s="1"/>
  <c r="H4" i="11"/>
  <c r="J4" i="11" s="1"/>
  <c r="H5" i="11"/>
  <c r="J5" i="11" s="1"/>
  <c r="H6" i="11"/>
  <c r="J6" i="11" s="1"/>
  <c r="H7" i="11"/>
  <c r="J7" i="11" s="1"/>
  <c r="H8" i="11"/>
  <c r="J8" i="11" s="1"/>
  <c r="H9" i="11"/>
  <c r="J9" i="11" s="1"/>
  <c r="H10" i="11"/>
  <c r="J10" i="11" s="1"/>
  <c r="H11" i="11"/>
  <c r="J11" i="11" s="1"/>
  <c r="H12" i="11"/>
  <c r="J12" i="11" s="1"/>
  <c r="H13" i="11"/>
  <c r="J13" i="11" s="1"/>
  <c r="H14" i="11"/>
  <c r="J14" i="11" s="1"/>
  <c r="H15" i="11"/>
  <c r="J15" i="11" s="1"/>
  <c r="H16" i="11"/>
  <c r="J16" i="11" s="1"/>
  <c r="H17" i="11"/>
  <c r="J17" i="11" s="1"/>
  <c r="H18" i="11"/>
  <c r="J18" i="11" s="1"/>
  <c r="H19" i="11"/>
  <c r="J19" i="11" s="1"/>
  <c r="H20" i="11"/>
  <c r="J20" i="11" s="1"/>
  <c r="H21" i="11"/>
  <c r="J21" i="11" s="1"/>
  <c r="H22" i="11"/>
  <c r="J22" i="11" s="1"/>
  <c r="H23" i="11"/>
  <c r="J23" i="11" s="1"/>
  <c r="H24" i="11"/>
  <c r="J24" i="11" s="1"/>
  <c r="H25" i="11"/>
  <c r="J25" i="11" s="1"/>
  <c r="H26" i="11"/>
  <c r="J26" i="11" s="1"/>
  <c r="H27" i="11"/>
  <c r="J27" i="11" s="1"/>
  <c r="H28" i="11"/>
  <c r="J28" i="11" s="1"/>
  <c r="H29" i="11"/>
  <c r="J29" i="11" s="1"/>
  <c r="H3" i="12"/>
  <c r="J3" i="12" s="1"/>
  <c r="H4" i="12"/>
  <c r="J4" i="12" s="1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H13" i="12"/>
  <c r="J13" i="12" s="1"/>
  <c r="H14" i="12"/>
  <c r="J14" i="12" s="1"/>
  <c r="H15" i="12"/>
  <c r="J15" i="12" s="1"/>
  <c r="H16" i="12"/>
  <c r="J16" i="12" s="1"/>
  <c r="H17" i="12"/>
  <c r="J17" i="12" s="1"/>
  <c r="H18" i="12"/>
  <c r="J18" i="12" s="1"/>
  <c r="H19" i="12"/>
  <c r="J19" i="12" s="1"/>
  <c r="H20" i="12"/>
  <c r="J20" i="12" s="1"/>
  <c r="H21" i="12"/>
  <c r="J21" i="12" s="1"/>
  <c r="H22" i="12"/>
  <c r="J22" i="12" s="1"/>
  <c r="H23" i="12"/>
  <c r="J23" i="12" s="1"/>
  <c r="H24" i="12"/>
  <c r="J24" i="12" s="1"/>
  <c r="H25" i="12"/>
  <c r="J25" i="12" s="1"/>
  <c r="H26" i="12"/>
  <c r="J26" i="12" s="1"/>
  <c r="H27" i="12"/>
  <c r="J27" i="12" s="1"/>
  <c r="H28" i="12"/>
  <c r="J28" i="12" s="1"/>
  <c r="H29" i="12"/>
  <c r="J29" i="12" s="1"/>
  <c r="H3" i="13"/>
  <c r="J3" i="13" s="1"/>
  <c r="H4" i="13"/>
  <c r="J4" i="13" s="1"/>
  <c r="H5" i="13"/>
  <c r="J5" i="13" s="1"/>
  <c r="H6" i="13"/>
  <c r="J6" i="13" s="1"/>
  <c r="H7" i="13"/>
  <c r="J7" i="13" s="1"/>
  <c r="H8" i="13"/>
  <c r="J8" i="13" s="1"/>
  <c r="H9" i="13"/>
  <c r="J9" i="13" s="1"/>
  <c r="H10" i="13"/>
  <c r="J10" i="13" s="1"/>
  <c r="H11" i="13"/>
  <c r="J11" i="13" s="1"/>
  <c r="H12" i="13"/>
  <c r="J12" i="13" s="1"/>
  <c r="H13" i="13"/>
  <c r="J13" i="13" s="1"/>
  <c r="H14" i="13"/>
  <c r="J14" i="13" s="1"/>
  <c r="H15" i="13"/>
  <c r="J15" i="13" s="1"/>
  <c r="H16" i="13"/>
  <c r="J16" i="13" s="1"/>
  <c r="H17" i="13"/>
  <c r="J17" i="13" s="1"/>
  <c r="H18" i="13"/>
  <c r="J18" i="13" s="1"/>
  <c r="H19" i="13"/>
  <c r="J19" i="13" s="1"/>
  <c r="H20" i="13"/>
  <c r="J20" i="13" s="1"/>
  <c r="H21" i="13"/>
  <c r="J21" i="13" s="1"/>
  <c r="H22" i="13"/>
  <c r="J22" i="13" s="1"/>
  <c r="H23" i="13"/>
  <c r="J23" i="13" s="1"/>
  <c r="H24" i="13"/>
  <c r="J24" i="13" s="1"/>
  <c r="H25" i="13"/>
  <c r="J25" i="13" s="1"/>
  <c r="H26" i="13"/>
  <c r="J26" i="13" s="1"/>
  <c r="H27" i="13"/>
  <c r="J27" i="13" s="1"/>
  <c r="H28" i="13"/>
  <c r="J28" i="13" s="1"/>
  <c r="H29" i="13"/>
  <c r="J29" i="13" s="1"/>
  <c r="H3" i="14"/>
  <c r="J3" i="14" s="1"/>
  <c r="H4" i="14"/>
  <c r="J4" i="14" s="1"/>
  <c r="H5" i="14"/>
  <c r="J5" i="14" s="1"/>
  <c r="H6" i="14"/>
  <c r="J6" i="14" s="1"/>
  <c r="H7" i="14"/>
  <c r="J7" i="14" s="1"/>
  <c r="H8" i="14"/>
  <c r="J8" i="14" s="1"/>
  <c r="H9" i="14"/>
  <c r="J9" i="14" s="1"/>
  <c r="H10" i="14"/>
  <c r="J10" i="14" s="1"/>
  <c r="H11" i="14"/>
  <c r="J11" i="14" s="1"/>
  <c r="H12" i="14"/>
  <c r="H13" i="14"/>
  <c r="J13" i="14" s="1"/>
  <c r="H14" i="14"/>
  <c r="J14" i="14" s="1"/>
  <c r="H15" i="14"/>
  <c r="J15" i="14" s="1"/>
  <c r="H16" i="14"/>
  <c r="J16" i="14" s="1"/>
  <c r="H17" i="14"/>
  <c r="J17" i="14" s="1"/>
  <c r="H18" i="14"/>
  <c r="J18" i="14" s="1"/>
  <c r="H19" i="14"/>
  <c r="J19" i="14" s="1"/>
  <c r="H20" i="14"/>
  <c r="J20" i="14" s="1"/>
  <c r="H21" i="14"/>
  <c r="J21" i="14" s="1"/>
  <c r="H22" i="14"/>
  <c r="J22" i="14" s="1"/>
  <c r="H23" i="14"/>
  <c r="J23" i="14" s="1"/>
  <c r="H24" i="14"/>
  <c r="J24" i="14" s="1"/>
  <c r="H25" i="14"/>
  <c r="J25" i="14" s="1"/>
  <c r="H26" i="14"/>
  <c r="J26" i="14" s="1"/>
  <c r="H27" i="14"/>
  <c r="J27" i="14" s="1"/>
  <c r="H28" i="14"/>
  <c r="J28" i="14" s="1"/>
  <c r="H29" i="14"/>
  <c r="J29" i="14" s="1"/>
  <c r="H3" i="15"/>
  <c r="J3" i="15" s="1"/>
  <c r="H4" i="15"/>
  <c r="J4" i="15" s="1"/>
  <c r="H5" i="15"/>
  <c r="J5" i="15" s="1"/>
  <c r="H6" i="15"/>
  <c r="J6" i="15" s="1"/>
  <c r="H7" i="15"/>
  <c r="J7" i="15" s="1"/>
  <c r="H8" i="15"/>
  <c r="J8" i="15" s="1"/>
  <c r="H9" i="15"/>
  <c r="J9" i="15" s="1"/>
  <c r="H10" i="15"/>
  <c r="J10" i="15" s="1"/>
  <c r="H11" i="15"/>
  <c r="J11" i="15" s="1"/>
  <c r="H12" i="15"/>
  <c r="J12" i="15" s="1"/>
  <c r="H13" i="15"/>
  <c r="J13" i="15" s="1"/>
  <c r="H14" i="15"/>
  <c r="J14" i="15" s="1"/>
  <c r="H15" i="15"/>
  <c r="J15" i="15" s="1"/>
  <c r="H16" i="15"/>
  <c r="J16" i="15" s="1"/>
  <c r="H17" i="15"/>
  <c r="J17" i="15" s="1"/>
  <c r="H18" i="15"/>
  <c r="J18" i="15" s="1"/>
  <c r="H19" i="15"/>
  <c r="J19" i="15" s="1"/>
  <c r="H20" i="15"/>
  <c r="J20" i="15" s="1"/>
  <c r="H21" i="15"/>
  <c r="J21" i="15" s="1"/>
  <c r="H22" i="15"/>
  <c r="J22" i="15" s="1"/>
  <c r="H23" i="15"/>
  <c r="J23" i="15" s="1"/>
  <c r="H24" i="15"/>
  <c r="J24" i="15" s="1"/>
  <c r="H25" i="15"/>
  <c r="J25" i="15" s="1"/>
  <c r="H26" i="15"/>
  <c r="J26" i="15" s="1"/>
  <c r="H27" i="15"/>
  <c r="J27" i="15" s="1"/>
  <c r="H28" i="15"/>
  <c r="J28" i="15" s="1"/>
  <c r="H29" i="15"/>
  <c r="J29" i="15" s="1"/>
  <c r="H3" i="16"/>
  <c r="J3" i="16" s="1"/>
  <c r="H4" i="16"/>
  <c r="J4" i="16" s="1"/>
  <c r="H5" i="16"/>
  <c r="J5" i="16" s="1"/>
  <c r="H6" i="16"/>
  <c r="J6" i="16" s="1"/>
  <c r="H7" i="16"/>
  <c r="J7" i="16" s="1"/>
  <c r="H8" i="16"/>
  <c r="J8" i="16" s="1"/>
  <c r="H9" i="16"/>
  <c r="J9" i="16" s="1"/>
  <c r="H10" i="16"/>
  <c r="J10" i="16" s="1"/>
  <c r="H11" i="16"/>
  <c r="J11" i="16" s="1"/>
  <c r="H12" i="16"/>
  <c r="J12" i="16" s="1"/>
  <c r="H13" i="16"/>
  <c r="J13" i="16" s="1"/>
  <c r="H14" i="16"/>
  <c r="J14" i="16" s="1"/>
  <c r="H15" i="16"/>
  <c r="J15" i="16" s="1"/>
  <c r="H16" i="16"/>
  <c r="J16" i="16" s="1"/>
  <c r="H17" i="16"/>
  <c r="J17" i="16" s="1"/>
  <c r="H18" i="16"/>
  <c r="J18" i="16" s="1"/>
  <c r="H19" i="16"/>
  <c r="J19" i="16" s="1"/>
  <c r="H20" i="16"/>
  <c r="J20" i="16" s="1"/>
  <c r="H21" i="16"/>
  <c r="J21" i="16" s="1"/>
  <c r="H22" i="16"/>
  <c r="J22" i="16" s="1"/>
  <c r="H23" i="16"/>
  <c r="J23" i="16" s="1"/>
  <c r="H24" i="16"/>
  <c r="J24" i="16" s="1"/>
  <c r="H25" i="16"/>
  <c r="J25" i="16" s="1"/>
  <c r="H26" i="16"/>
  <c r="J26" i="16" s="1"/>
  <c r="H27" i="16"/>
  <c r="J27" i="16" s="1"/>
  <c r="H28" i="16"/>
  <c r="J28" i="16" s="1"/>
  <c r="H29" i="16"/>
  <c r="J29" i="16" s="1"/>
  <c r="H30" i="16"/>
  <c r="J30" i="16" s="1"/>
  <c r="H31" i="16"/>
  <c r="J31" i="16" s="1"/>
  <c r="H32" i="16"/>
  <c r="J32" i="16" s="1"/>
  <c r="H33" i="16"/>
  <c r="J33" i="16" s="1"/>
  <c r="H34" i="16"/>
  <c r="J34" i="16" s="1"/>
  <c r="H35" i="16"/>
  <c r="J35" i="16" s="1"/>
  <c r="H3" i="17"/>
  <c r="J3" i="17" s="1"/>
  <c r="H4" i="17"/>
  <c r="J4" i="17" s="1"/>
  <c r="H5" i="17"/>
  <c r="J5" i="17" s="1"/>
  <c r="H6" i="17"/>
  <c r="J6" i="17" s="1"/>
  <c r="H7" i="17"/>
  <c r="J7" i="17" s="1"/>
  <c r="H8" i="17"/>
  <c r="J8" i="17" s="1"/>
  <c r="H9" i="17"/>
  <c r="J9" i="17" s="1"/>
  <c r="H10" i="17"/>
  <c r="J10" i="17" s="1"/>
  <c r="H11" i="17"/>
  <c r="J11" i="17" s="1"/>
  <c r="H12" i="17"/>
  <c r="J12" i="17" s="1"/>
  <c r="H13" i="17"/>
  <c r="J13" i="17" s="1"/>
  <c r="H14" i="17"/>
  <c r="J14" i="17" s="1"/>
  <c r="H15" i="17"/>
  <c r="J15" i="17" s="1"/>
  <c r="H16" i="17"/>
  <c r="J16" i="17" s="1"/>
  <c r="H17" i="17"/>
  <c r="J17" i="17" s="1"/>
  <c r="H18" i="17"/>
  <c r="J18" i="17" s="1"/>
  <c r="H19" i="17"/>
  <c r="J19" i="17" s="1"/>
  <c r="H20" i="17"/>
  <c r="J20" i="17" s="1"/>
  <c r="H21" i="17"/>
  <c r="J21" i="17" s="1"/>
  <c r="H22" i="17"/>
  <c r="J22" i="17" s="1"/>
  <c r="H23" i="17"/>
  <c r="J23" i="17" s="1"/>
  <c r="H24" i="17"/>
  <c r="J24" i="17" s="1"/>
  <c r="H25" i="17"/>
  <c r="J25" i="17" s="1"/>
  <c r="H26" i="17"/>
  <c r="J26" i="17" s="1"/>
  <c r="H27" i="17"/>
  <c r="J27" i="17" s="1"/>
  <c r="H28" i="17"/>
  <c r="J28" i="17" s="1"/>
  <c r="H29" i="17"/>
  <c r="J29" i="17" s="1"/>
  <c r="H30" i="17"/>
  <c r="J30" i="17" s="1"/>
  <c r="H31" i="17"/>
  <c r="J31" i="17" s="1"/>
  <c r="H32" i="17"/>
  <c r="J32" i="17" s="1"/>
  <c r="H33" i="17"/>
  <c r="J33" i="17" s="1"/>
  <c r="H34" i="17"/>
  <c r="J34" i="17" s="1"/>
  <c r="H35" i="17"/>
  <c r="J35" i="17" s="1"/>
  <c r="H3" i="18"/>
  <c r="J3" i="18" s="1"/>
  <c r="H4" i="18"/>
  <c r="J4" i="18" s="1"/>
  <c r="H5" i="18"/>
  <c r="J5" i="18" s="1"/>
  <c r="H6" i="18"/>
  <c r="J6" i="18" s="1"/>
  <c r="H7" i="18"/>
  <c r="J7" i="18" s="1"/>
  <c r="H8" i="18"/>
  <c r="J8" i="18" s="1"/>
  <c r="H9" i="18"/>
  <c r="J9" i="18" s="1"/>
  <c r="H10" i="18"/>
  <c r="J10" i="18" s="1"/>
  <c r="H11" i="18"/>
  <c r="J11" i="18" s="1"/>
  <c r="H12" i="18"/>
  <c r="J12" i="18" s="1"/>
  <c r="H13" i="18"/>
  <c r="J13" i="18" s="1"/>
  <c r="H14" i="18"/>
  <c r="J14" i="18" s="1"/>
  <c r="H15" i="18"/>
  <c r="J15" i="18" s="1"/>
  <c r="H16" i="18"/>
  <c r="J16" i="18" s="1"/>
  <c r="H17" i="18"/>
  <c r="J17" i="18" s="1"/>
  <c r="H18" i="18"/>
  <c r="J18" i="18" s="1"/>
  <c r="H19" i="18"/>
  <c r="J19" i="18" s="1"/>
  <c r="H20" i="18"/>
  <c r="J20" i="18" s="1"/>
  <c r="H21" i="18"/>
  <c r="J21" i="18" s="1"/>
  <c r="H22" i="18"/>
  <c r="J22" i="18" s="1"/>
  <c r="H23" i="18"/>
  <c r="J23" i="18" s="1"/>
  <c r="H24" i="18"/>
  <c r="J24" i="18" s="1"/>
  <c r="H25" i="18"/>
  <c r="J25" i="18" s="1"/>
  <c r="H26" i="18"/>
  <c r="J26" i="18" s="1"/>
  <c r="H27" i="18"/>
  <c r="J27" i="18" s="1"/>
  <c r="H28" i="18"/>
  <c r="J28" i="18" s="1"/>
  <c r="H29" i="18"/>
  <c r="J29" i="18" s="1"/>
  <c r="H30" i="18"/>
  <c r="J30" i="18" s="1"/>
  <c r="H31" i="18"/>
  <c r="J31" i="18" s="1"/>
  <c r="H32" i="18"/>
  <c r="J32" i="18" s="1"/>
  <c r="H33" i="18"/>
  <c r="J33" i="18" s="1"/>
  <c r="H34" i="18"/>
  <c r="J34" i="18" s="1"/>
  <c r="H35" i="18"/>
  <c r="J35" i="18" s="1"/>
  <c r="H3" i="19"/>
  <c r="J3" i="19" s="1"/>
  <c r="H4" i="19"/>
  <c r="J4" i="19" s="1"/>
  <c r="H5" i="19"/>
  <c r="J5" i="19" s="1"/>
  <c r="H6" i="19"/>
  <c r="J6" i="19" s="1"/>
  <c r="H7" i="19"/>
  <c r="J7" i="19" s="1"/>
  <c r="H8" i="19"/>
  <c r="J8" i="19" s="1"/>
  <c r="H9" i="19"/>
  <c r="J9" i="19" s="1"/>
  <c r="H10" i="19"/>
  <c r="J10" i="19" s="1"/>
  <c r="H11" i="19"/>
  <c r="J11" i="19" s="1"/>
  <c r="H12" i="19"/>
  <c r="J12" i="19" s="1"/>
  <c r="H13" i="19"/>
  <c r="J13" i="19" s="1"/>
  <c r="H14" i="19"/>
  <c r="J14" i="19" s="1"/>
  <c r="H15" i="19"/>
  <c r="J15" i="19" s="1"/>
  <c r="H16" i="19"/>
  <c r="J16" i="19" s="1"/>
  <c r="H17" i="19"/>
  <c r="J17" i="19" s="1"/>
  <c r="H18" i="19"/>
  <c r="J18" i="19" s="1"/>
  <c r="H19" i="19"/>
  <c r="J19" i="19" s="1"/>
  <c r="H20" i="19"/>
  <c r="J20" i="19" s="1"/>
  <c r="H21" i="19"/>
  <c r="J21" i="19" s="1"/>
  <c r="H22" i="19"/>
  <c r="J22" i="19" s="1"/>
  <c r="H23" i="19"/>
  <c r="J23" i="19" s="1"/>
  <c r="H24" i="19"/>
  <c r="J24" i="19" s="1"/>
  <c r="H25" i="19"/>
  <c r="J25" i="19" s="1"/>
  <c r="H26" i="19"/>
  <c r="J26" i="19" s="1"/>
  <c r="H27" i="19"/>
  <c r="J27" i="19" s="1"/>
  <c r="H28" i="19"/>
  <c r="J28" i="19" s="1"/>
  <c r="H29" i="19"/>
  <c r="J29" i="19" s="1"/>
  <c r="H30" i="19"/>
  <c r="J30" i="19" s="1"/>
  <c r="H31" i="19"/>
  <c r="J31" i="19" s="1"/>
  <c r="H32" i="19"/>
  <c r="J32" i="19" s="1"/>
  <c r="H33" i="19"/>
  <c r="J33" i="19" s="1"/>
  <c r="H34" i="19"/>
  <c r="J34" i="19" s="1"/>
  <c r="H35" i="19"/>
  <c r="J35" i="19" s="1"/>
  <c r="H3" i="20"/>
  <c r="J3" i="20" s="1"/>
  <c r="H4" i="20"/>
  <c r="J4" i="20" s="1"/>
  <c r="H5" i="20"/>
  <c r="J5" i="20" s="1"/>
  <c r="H6" i="20"/>
  <c r="J6" i="20" s="1"/>
  <c r="H7" i="20"/>
  <c r="J7" i="20" s="1"/>
  <c r="H8" i="20"/>
  <c r="J8" i="20" s="1"/>
  <c r="H9" i="20"/>
  <c r="J9" i="20" s="1"/>
  <c r="H10" i="20"/>
  <c r="J10" i="20" s="1"/>
  <c r="H11" i="20"/>
  <c r="H12" i="20"/>
  <c r="J12" i="20" s="1"/>
  <c r="H13" i="20"/>
  <c r="J13" i="20" s="1"/>
  <c r="H14" i="20"/>
  <c r="J14" i="20" s="1"/>
  <c r="H15" i="20"/>
  <c r="J15" i="20" s="1"/>
  <c r="H16" i="20"/>
  <c r="J16" i="20" s="1"/>
  <c r="H17" i="20"/>
  <c r="J17" i="20" s="1"/>
  <c r="H18" i="20"/>
  <c r="J18" i="20" s="1"/>
  <c r="H19" i="20"/>
  <c r="J19" i="20" s="1"/>
  <c r="H20" i="20"/>
  <c r="J20" i="20" s="1"/>
  <c r="H21" i="20"/>
  <c r="J21" i="20" s="1"/>
  <c r="H22" i="20"/>
  <c r="J22" i="20" s="1"/>
  <c r="H23" i="20"/>
  <c r="J23" i="20" s="1"/>
  <c r="H24" i="20"/>
  <c r="J24" i="20" s="1"/>
  <c r="H25" i="20"/>
  <c r="J25" i="20" s="1"/>
  <c r="H26" i="20"/>
  <c r="J26" i="20" s="1"/>
  <c r="H27" i="20"/>
  <c r="J27" i="20" s="1"/>
  <c r="H28" i="20"/>
  <c r="J28" i="20" s="1"/>
  <c r="H29" i="20"/>
  <c r="J29" i="20" s="1"/>
  <c r="H30" i="20"/>
  <c r="J30" i="20" s="1"/>
  <c r="H31" i="20"/>
  <c r="J31" i="20" s="1"/>
  <c r="H32" i="20"/>
  <c r="J32" i="20" s="1"/>
  <c r="H33" i="20"/>
  <c r="J33" i="20" s="1"/>
  <c r="H34" i="20"/>
  <c r="J34" i="20" s="1"/>
  <c r="H35" i="20"/>
  <c r="J35" i="20" s="1"/>
  <c r="H3" i="21"/>
  <c r="J3" i="21" s="1"/>
  <c r="H4" i="21"/>
  <c r="J4" i="21" s="1"/>
  <c r="H5" i="21"/>
  <c r="J5" i="21" s="1"/>
  <c r="H6" i="21"/>
  <c r="J6" i="21" s="1"/>
  <c r="H7" i="21"/>
  <c r="J7" i="21" s="1"/>
  <c r="H8" i="21"/>
  <c r="J8" i="21" s="1"/>
  <c r="H9" i="21"/>
  <c r="J9" i="21" s="1"/>
  <c r="H10" i="21"/>
  <c r="J10" i="21" s="1"/>
  <c r="H11" i="21"/>
  <c r="J11" i="21" s="1"/>
  <c r="H12" i="21"/>
  <c r="J12" i="21" s="1"/>
  <c r="H13" i="21"/>
  <c r="J13" i="21" s="1"/>
  <c r="H14" i="21"/>
  <c r="J14" i="21" s="1"/>
  <c r="H15" i="21"/>
  <c r="J15" i="21" s="1"/>
  <c r="H16" i="21"/>
  <c r="J16" i="21" s="1"/>
  <c r="H17" i="21"/>
  <c r="J17" i="21" s="1"/>
  <c r="H18" i="21"/>
  <c r="J18" i="21" s="1"/>
  <c r="H19" i="21"/>
  <c r="J19" i="21" s="1"/>
  <c r="H20" i="21"/>
  <c r="J20" i="21" s="1"/>
  <c r="H21" i="21"/>
  <c r="J21" i="21" s="1"/>
  <c r="H22" i="21"/>
  <c r="J22" i="21" s="1"/>
  <c r="H23" i="21"/>
  <c r="J23" i="21" s="1"/>
  <c r="H24" i="21"/>
  <c r="J24" i="21" s="1"/>
  <c r="H25" i="21"/>
  <c r="J25" i="21" s="1"/>
  <c r="H26" i="21"/>
  <c r="J26" i="21" s="1"/>
  <c r="H27" i="21"/>
  <c r="J27" i="21" s="1"/>
  <c r="H28" i="21"/>
  <c r="J28" i="21" s="1"/>
  <c r="H29" i="21"/>
  <c r="J29" i="21" s="1"/>
  <c r="H30" i="21"/>
  <c r="J30" i="21" s="1"/>
  <c r="H31" i="21"/>
  <c r="J31" i="21" s="1"/>
  <c r="H32" i="21"/>
  <c r="J32" i="21" s="1"/>
  <c r="H33" i="21"/>
  <c r="J33" i="21" s="1"/>
  <c r="H34" i="21"/>
  <c r="J34" i="21" s="1"/>
  <c r="H35" i="21"/>
  <c r="J35" i="21" s="1"/>
  <c r="H3" i="22"/>
  <c r="J3" i="22" s="1"/>
  <c r="H4" i="22"/>
  <c r="J4" i="22" s="1"/>
  <c r="H5" i="22"/>
  <c r="J5" i="22" s="1"/>
  <c r="H6" i="22"/>
  <c r="J6" i="22" s="1"/>
  <c r="H7" i="22"/>
  <c r="J7" i="22" s="1"/>
  <c r="H8" i="22"/>
  <c r="J8" i="22" s="1"/>
  <c r="H9" i="22"/>
  <c r="J9" i="22" s="1"/>
  <c r="H10" i="22"/>
  <c r="J10" i="22" s="1"/>
  <c r="H11" i="22"/>
  <c r="J11" i="22" s="1"/>
  <c r="H12" i="22"/>
  <c r="J12" i="22" s="1"/>
  <c r="H13" i="22"/>
  <c r="J13" i="22" s="1"/>
  <c r="H14" i="22"/>
  <c r="H15" i="22"/>
  <c r="J15" i="22" s="1"/>
  <c r="H16" i="22"/>
  <c r="J16" i="22" s="1"/>
  <c r="H17" i="22"/>
  <c r="J17" i="22" s="1"/>
  <c r="H18" i="22"/>
  <c r="J18" i="22" s="1"/>
  <c r="H19" i="22"/>
  <c r="J19" i="22" s="1"/>
  <c r="H20" i="22"/>
  <c r="J20" i="22" s="1"/>
  <c r="H21" i="22"/>
  <c r="J21" i="22" s="1"/>
  <c r="H22" i="22"/>
  <c r="J22" i="22" s="1"/>
  <c r="H23" i="22"/>
  <c r="J23" i="22" s="1"/>
  <c r="H24" i="22"/>
  <c r="J24" i="22" s="1"/>
  <c r="H25" i="22"/>
  <c r="J25" i="22" s="1"/>
  <c r="H26" i="22"/>
  <c r="J26" i="22" s="1"/>
  <c r="H27" i="22"/>
  <c r="J27" i="22" s="1"/>
  <c r="H28" i="22"/>
  <c r="J28" i="22" s="1"/>
  <c r="H29" i="22"/>
  <c r="J29" i="22" s="1"/>
  <c r="H30" i="22"/>
  <c r="J30" i="22" s="1"/>
  <c r="H31" i="22"/>
  <c r="J31" i="22" s="1"/>
  <c r="H32" i="22"/>
  <c r="J32" i="22" s="1"/>
  <c r="H33" i="22"/>
  <c r="J33" i="22" s="1"/>
  <c r="H34" i="22"/>
  <c r="J34" i="22" s="1"/>
  <c r="H35" i="22"/>
  <c r="J35" i="22" s="1"/>
  <c r="H3" i="23"/>
  <c r="J3" i="23" s="1"/>
  <c r="H4" i="23"/>
  <c r="J4" i="23" s="1"/>
  <c r="H5" i="23"/>
  <c r="J5" i="23" s="1"/>
  <c r="H6" i="23"/>
  <c r="J6" i="23" s="1"/>
  <c r="H7" i="23"/>
  <c r="J7" i="23" s="1"/>
  <c r="H8" i="23"/>
  <c r="J8" i="23" s="1"/>
  <c r="H9" i="23"/>
  <c r="J9" i="23" s="1"/>
  <c r="H10" i="23"/>
  <c r="J10" i="23" s="1"/>
  <c r="H11" i="23"/>
  <c r="J11" i="23" s="1"/>
  <c r="H12" i="23"/>
  <c r="J12" i="23" s="1"/>
  <c r="H13" i="23"/>
  <c r="J13" i="23" s="1"/>
  <c r="H14" i="23"/>
  <c r="J14" i="23" s="1"/>
  <c r="H15" i="23"/>
  <c r="J15" i="23" s="1"/>
  <c r="H16" i="23"/>
  <c r="J16" i="23" s="1"/>
  <c r="H17" i="23"/>
  <c r="J17" i="23" s="1"/>
  <c r="H18" i="23"/>
  <c r="J18" i="23" s="1"/>
  <c r="H19" i="23"/>
  <c r="J19" i="23" s="1"/>
  <c r="H20" i="23"/>
  <c r="J20" i="23" s="1"/>
  <c r="H21" i="23"/>
  <c r="J21" i="23" s="1"/>
  <c r="H22" i="23"/>
  <c r="J22" i="23" s="1"/>
  <c r="H23" i="23"/>
  <c r="J23" i="23" s="1"/>
  <c r="H24" i="23"/>
  <c r="J24" i="23" s="1"/>
  <c r="H25" i="23"/>
  <c r="J25" i="23" s="1"/>
  <c r="H26" i="23"/>
  <c r="J26" i="23" s="1"/>
  <c r="H27" i="23"/>
  <c r="J27" i="23" s="1"/>
  <c r="H28" i="23"/>
  <c r="J28" i="23" s="1"/>
  <c r="H29" i="23"/>
  <c r="J29" i="23" s="1"/>
  <c r="H30" i="23"/>
  <c r="J30" i="23" s="1"/>
  <c r="H31" i="23"/>
  <c r="J31" i="23" s="1"/>
  <c r="H32" i="23"/>
  <c r="J32" i="23" s="1"/>
  <c r="H33" i="23"/>
  <c r="J33" i="23" s="1"/>
  <c r="H34" i="23"/>
  <c r="H35" i="23"/>
  <c r="J35" i="23" s="1"/>
  <c r="H3" i="24"/>
  <c r="J3" i="24" s="1"/>
  <c r="H4" i="24"/>
  <c r="J4" i="24" s="1"/>
  <c r="H5" i="24"/>
  <c r="J5" i="24" s="1"/>
  <c r="H6" i="24"/>
  <c r="J6" i="24" s="1"/>
  <c r="H7" i="24"/>
  <c r="J7" i="24" s="1"/>
  <c r="H8" i="24"/>
  <c r="J8" i="24" s="1"/>
  <c r="H9" i="24"/>
  <c r="J9" i="24" s="1"/>
  <c r="H10" i="24"/>
  <c r="J10" i="24" s="1"/>
  <c r="H11" i="24"/>
  <c r="J11" i="24" s="1"/>
  <c r="H12" i="24"/>
  <c r="J12" i="24" s="1"/>
  <c r="H13" i="24"/>
  <c r="J13" i="24" s="1"/>
  <c r="H14" i="24"/>
  <c r="J14" i="24" s="1"/>
  <c r="H15" i="24"/>
  <c r="J15" i="24" s="1"/>
  <c r="H16" i="24"/>
  <c r="J16" i="24" s="1"/>
  <c r="H17" i="24"/>
  <c r="J17" i="24" s="1"/>
  <c r="H18" i="24"/>
  <c r="J18" i="24" s="1"/>
  <c r="H19" i="24"/>
  <c r="J19" i="24" s="1"/>
  <c r="H20" i="24"/>
  <c r="J20" i="24" s="1"/>
  <c r="H21" i="24"/>
  <c r="J21" i="24" s="1"/>
  <c r="H22" i="24"/>
  <c r="J22" i="24" s="1"/>
  <c r="H23" i="24"/>
  <c r="J23" i="24" s="1"/>
  <c r="H24" i="24"/>
  <c r="J24" i="24" s="1"/>
  <c r="H25" i="24"/>
  <c r="J25" i="24" s="1"/>
  <c r="H26" i="24"/>
  <c r="J26" i="24" s="1"/>
  <c r="H27" i="24"/>
  <c r="J27" i="24" s="1"/>
  <c r="H28" i="24"/>
  <c r="J28" i="24" s="1"/>
  <c r="H29" i="24"/>
  <c r="J29" i="24" s="1"/>
  <c r="H30" i="24"/>
  <c r="J30" i="24" s="1"/>
  <c r="H31" i="24"/>
  <c r="J31" i="24" s="1"/>
  <c r="H32" i="24"/>
  <c r="J32" i="24" s="1"/>
  <c r="H33" i="24"/>
  <c r="J33" i="24" s="1"/>
  <c r="H34" i="24"/>
  <c r="J34" i="24" s="1"/>
  <c r="H35" i="24"/>
  <c r="J35" i="24" s="1"/>
  <c r="H3" i="25"/>
  <c r="J3" i="25" s="1"/>
  <c r="H4" i="25"/>
  <c r="J4" i="25" s="1"/>
  <c r="H5" i="25"/>
  <c r="J5" i="25" s="1"/>
  <c r="H6" i="25"/>
  <c r="J6" i="25" s="1"/>
  <c r="H7" i="25"/>
  <c r="J7" i="25" s="1"/>
  <c r="H8" i="25"/>
  <c r="J8" i="25" s="1"/>
  <c r="H9" i="25"/>
  <c r="J9" i="25" s="1"/>
  <c r="H10" i="25"/>
  <c r="J10" i="25" s="1"/>
  <c r="H11" i="25"/>
  <c r="J11" i="25" s="1"/>
  <c r="H12" i="25"/>
  <c r="J12" i="25" s="1"/>
  <c r="H13" i="25"/>
  <c r="J13" i="25" s="1"/>
  <c r="H14" i="25"/>
  <c r="J14" i="25" s="1"/>
  <c r="H15" i="25"/>
  <c r="J15" i="25" s="1"/>
  <c r="H16" i="25"/>
  <c r="J16" i="25" s="1"/>
  <c r="H17" i="25"/>
  <c r="J17" i="25" s="1"/>
  <c r="H18" i="25"/>
  <c r="J18" i="25" s="1"/>
  <c r="H19" i="25"/>
  <c r="J19" i="25" s="1"/>
  <c r="H20" i="25"/>
  <c r="J20" i="25" s="1"/>
  <c r="H21" i="25"/>
  <c r="J21" i="25" s="1"/>
  <c r="H22" i="25"/>
  <c r="J22" i="25" s="1"/>
  <c r="H23" i="25"/>
  <c r="J23" i="25" s="1"/>
  <c r="H24" i="25"/>
  <c r="J24" i="25" s="1"/>
  <c r="H25" i="25"/>
  <c r="J25" i="25" s="1"/>
  <c r="H26" i="25"/>
  <c r="J26" i="25" s="1"/>
  <c r="H27" i="25"/>
  <c r="J27" i="25" s="1"/>
  <c r="H28" i="25"/>
  <c r="J28" i="25" s="1"/>
  <c r="H29" i="25"/>
  <c r="J29" i="25" s="1"/>
  <c r="H30" i="25"/>
  <c r="J30" i="25" s="1"/>
  <c r="H31" i="25"/>
  <c r="J31" i="25" s="1"/>
  <c r="H32" i="25"/>
  <c r="J32" i="25" s="1"/>
  <c r="H33" i="25"/>
  <c r="J33" i="25" s="1"/>
  <c r="H34" i="25"/>
  <c r="J34" i="25" s="1"/>
  <c r="H35" i="25"/>
  <c r="J35" i="25" s="1"/>
  <c r="H3" i="26"/>
  <c r="J3" i="26" s="1"/>
  <c r="H4" i="26"/>
  <c r="J4" i="26" s="1"/>
  <c r="H5" i="26"/>
  <c r="J5" i="26" s="1"/>
  <c r="H6" i="26"/>
  <c r="J6" i="26" s="1"/>
  <c r="H7" i="26"/>
  <c r="J7" i="26" s="1"/>
  <c r="H8" i="26"/>
  <c r="J8" i="26" s="1"/>
  <c r="H9" i="26"/>
  <c r="J9" i="26" s="1"/>
  <c r="H10" i="26"/>
  <c r="J10" i="26" s="1"/>
  <c r="H11" i="26"/>
  <c r="J11" i="26" s="1"/>
  <c r="H12" i="26"/>
  <c r="J12" i="26" s="1"/>
  <c r="H13" i="26"/>
  <c r="J13" i="26" s="1"/>
  <c r="H14" i="26"/>
  <c r="J14" i="26" s="1"/>
  <c r="H15" i="26"/>
  <c r="J15" i="26" s="1"/>
  <c r="H16" i="26"/>
  <c r="J16" i="26" s="1"/>
  <c r="H17" i="26"/>
  <c r="J17" i="26" s="1"/>
  <c r="H18" i="26"/>
  <c r="J18" i="26" s="1"/>
  <c r="H19" i="26"/>
  <c r="J19" i="26" s="1"/>
  <c r="H20" i="26"/>
  <c r="J20" i="26" s="1"/>
  <c r="H21" i="26"/>
  <c r="J21" i="26" s="1"/>
  <c r="H22" i="26"/>
  <c r="J22" i="26" s="1"/>
  <c r="H23" i="26"/>
  <c r="J23" i="26" s="1"/>
  <c r="H24" i="26"/>
  <c r="J24" i="26" s="1"/>
  <c r="H25" i="26"/>
  <c r="J25" i="26" s="1"/>
  <c r="H26" i="26"/>
  <c r="J26" i="26" s="1"/>
  <c r="H27" i="26"/>
  <c r="J27" i="26" s="1"/>
  <c r="H28" i="26"/>
  <c r="J28" i="26" s="1"/>
  <c r="H29" i="26"/>
  <c r="J29" i="26" s="1"/>
  <c r="H30" i="26"/>
  <c r="J30" i="26" s="1"/>
  <c r="H31" i="26"/>
  <c r="J31" i="26" s="1"/>
  <c r="H32" i="26"/>
  <c r="J32" i="26" s="1"/>
  <c r="H33" i="26"/>
  <c r="J33" i="26" s="1"/>
  <c r="H34" i="26"/>
  <c r="J34" i="26" s="1"/>
  <c r="H35" i="26"/>
  <c r="J35" i="26" s="1"/>
  <c r="H3" i="27"/>
  <c r="J3" i="27" s="1"/>
  <c r="H4" i="27"/>
  <c r="J4" i="27" s="1"/>
  <c r="H5" i="27"/>
  <c r="J5" i="27" s="1"/>
  <c r="H6" i="27"/>
  <c r="J6" i="27" s="1"/>
  <c r="H7" i="27"/>
  <c r="J7" i="27" s="1"/>
  <c r="H8" i="27"/>
  <c r="J8" i="27" s="1"/>
  <c r="H9" i="27"/>
  <c r="J9" i="27" s="1"/>
  <c r="H10" i="27"/>
  <c r="J10" i="27" s="1"/>
  <c r="H11" i="27"/>
  <c r="J11" i="27" s="1"/>
  <c r="H12" i="27"/>
  <c r="J12" i="27" s="1"/>
  <c r="H13" i="27"/>
  <c r="J13" i="27" s="1"/>
  <c r="H14" i="27"/>
  <c r="J14" i="27" s="1"/>
  <c r="H15" i="27"/>
  <c r="J15" i="27" s="1"/>
  <c r="H16" i="27"/>
  <c r="J16" i="27" s="1"/>
  <c r="H17" i="27"/>
  <c r="J17" i="27" s="1"/>
  <c r="H18" i="27"/>
  <c r="J18" i="27" s="1"/>
  <c r="H19" i="27"/>
  <c r="J19" i="27" s="1"/>
  <c r="H20" i="27"/>
  <c r="J20" i="27" s="1"/>
  <c r="H21" i="27"/>
  <c r="J21" i="27" s="1"/>
  <c r="H22" i="27"/>
  <c r="J22" i="27" s="1"/>
  <c r="H23" i="27"/>
  <c r="J23" i="27" s="1"/>
  <c r="H24" i="27"/>
  <c r="J24" i="27" s="1"/>
  <c r="H25" i="27"/>
  <c r="H26" i="27"/>
  <c r="J26" i="27" s="1"/>
  <c r="H27" i="27"/>
  <c r="J27" i="27" s="1"/>
  <c r="H28" i="27"/>
  <c r="J28" i="27" s="1"/>
  <c r="H29" i="27"/>
  <c r="J29" i="27" s="1"/>
  <c r="H30" i="27"/>
  <c r="J30" i="27" s="1"/>
  <c r="H31" i="27"/>
  <c r="J31" i="27" s="1"/>
  <c r="H32" i="27"/>
  <c r="J32" i="27" s="1"/>
  <c r="H33" i="27"/>
  <c r="J33" i="27" s="1"/>
  <c r="H34" i="27"/>
  <c r="J34" i="27" s="1"/>
  <c r="H35" i="27"/>
  <c r="J35" i="27" s="1"/>
  <c r="H3" i="28"/>
  <c r="J3" i="28" s="1"/>
  <c r="H4" i="28"/>
  <c r="J4" i="28" s="1"/>
  <c r="H5" i="28"/>
  <c r="J5" i="28" s="1"/>
  <c r="H6" i="28"/>
  <c r="J6" i="28" s="1"/>
  <c r="H7" i="28"/>
  <c r="J7" i="28" s="1"/>
  <c r="H8" i="28"/>
  <c r="J8" i="28" s="1"/>
  <c r="H9" i="28"/>
  <c r="J9" i="28" s="1"/>
  <c r="H10" i="28"/>
  <c r="J10" i="28" s="1"/>
  <c r="H11" i="28"/>
  <c r="J11" i="28" s="1"/>
  <c r="H12" i="28"/>
  <c r="J12" i="28" s="1"/>
  <c r="H13" i="28"/>
  <c r="J13" i="28" s="1"/>
  <c r="H14" i="28"/>
  <c r="J14" i="28" s="1"/>
  <c r="H15" i="28"/>
  <c r="J15" i="28" s="1"/>
  <c r="H16" i="28"/>
  <c r="J16" i="28" s="1"/>
  <c r="H17" i="28"/>
  <c r="J17" i="28" s="1"/>
  <c r="H18" i="28"/>
  <c r="J18" i="28" s="1"/>
  <c r="H19" i="28"/>
  <c r="J19" i="28" s="1"/>
  <c r="H20" i="28"/>
  <c r="J20" i="28" s="1"/>
  <c r="H21" i="28"/>
  <c r="J21" i="28" s="1"/>
  <c r="H22" i="28"/>
  <c r="J22" i="28" s="1"/>
  <c r="H23" i="28"/>
  <c r="J23" i="28" s="1"/>
  <c r="H24" i="28"/>
  <c r="J24" i="28" s="1"/>
  <c r="H25" i="28"/>
  <c r="J25" i="28" s="1"/>
  <c r="H26" i="28"/>
  <c r="J26" i="28" s="1"/>
  <c r="H27" i="28"/>
  <c r="J27" i="28" s="1"/>
  <c r="H28" i="28"/>
  <c r="J28" i="28" s="1"/>
  <c r="H29" i="28"/>
  <c r="J29" i="28" s="1"/>
  <c r="H30" i="28"/>
  <c r="J30" i="28" s="1"/>
  <c r="H31" i="28"/>
  <c r="J31" i="28" s="1"/>
  <c r="H32" i="28"/>
  <c r="J32" i="28" s="1"/>
  <c r="H33" i="28"/>
  <c r="J33" i="28" s="1"/>
  <c r="H34" i="28"/>
  <c r="J34" i="28" s="1"/>
  <c r="H35" i="28"/>
  <c r="J35" i="28" s="1"/>
  <c r="H3" i="29"/>
  <c r="J3" i="29" s="1"/>
  <c r="H4" i="29"/>
  <c r="J4" i="29" s="1"/>
  <c r="H5" i="29"/>
  <c r="J5" i="29" s="1"/>
  <c r="H6" i="29"/>
  <c r="J6" i="29" s="1"/>
  <c r="H7" i="29"/>
  <c r="J7" i="29" s="1"/>
  <c r="H8" i="29"/>
  <c r="J8" i="29" s="1"/>
  <c r="H9" i="29"/>
  <c r="J9" i="29" s="1"/>
  <c r="H10" i="29"/>
  <c r="J10" i="29" s="1"/>
  <c r="H11" i="29"/>
  <c r="J11" i="29" s="1"/>
  <c r="H12" i="29"/>
  <c r="J12" i="29" s="1"/>
  <c r="H13" i="29"/>
  <c r="J13" i="29" s="1"/>
  <c r="H14" i="29"/>
  <c r="J14" i="29" s="1"/>
  <c r="H15" i="29"/>
  <c r="J15" i="29" s="1"/>
  <c r="H16" i="29"/>
  <c r="J16" i="29" s="1"/>
  <c r="H17" i="29"/>
  <c r="J17" i="29" s="1"/>
  <c r="H18" i="29"/>
  <c r="J18" i="29" s="1"/>
  <c r="H19" i="29"/>
  <c r="J19" i="29" s="1"/>
  <c r="H20" i="29"/>
  <c r="J20" i="29" s="1"/>
  <c r="H21" i="29"/>
  <c r="J21" i="29" s="1"/>
  <c r="H22" i="29"/>
  <c r="J22" i="29" s="1"/>
  <c r="H23" i="29"/>
  <c r="J23" i="29" s="1"/>
  <c r="H24" i="29"/>
  <c r="J24" i="29" s="1"/>
  <c r="H25" i="29"/>
  <c r="J25" i="29" s="1"/>
  <c r="H26" i="29"/>
  <c r="J26" i="29" s="1"/>
  <c r="H27" i="29"/>
  <c r="J27" i="29" s="1"/>
  <c r="H28" i="29"/>
  <c r="J28" i="29" s="1"/>
  <c r="H29" i="29"/>
  <c r="J29" i="29" s="1"/>
  <c r="H30" i="29"/>
  <c r="J30" i="29" s="1"/>
  <c r="H31" i="29"/>
  <c r="J31" i="29" s="1"/>
  <c r="H32" i="29"/>
  <c r="J32" i="29" s="1"/>
  <c r="H33" i="29"/>
  <c r="J33" i="29" s="1"/>
  <c r="H34" i="29"/>
  <c r="J34" i="29" s="1"/>
  <c r="H35" i="29"/>
  <c r="J35" i="29" s="1"/>
  <c r="H3" i="30"/>
  <c r="J3" i="30" s="1"/>
  <c r="H4" i="30"/>
  <c r="J4" i="30" s="1"/>
  <c r="H5" i="30"/>
  <c r="J5" i="30" s="1"/>
  <c r="H6" i="30"/>
  <c r="J6" i="30" s="1"/>
  <c r="H7" i="30"/>
  <c r="J7" i="30" s="1"/>
  <c r="H8" i="30"/>
  <c r="J8" i="30" s="1"/>
  <c r="H9" i="30"/>
  <c r="J9" i="30" s="1"/>
  <c r="H10" i="30"/>
  <c r="J10" i="30" s="1"/>
  <c r="H11" i="30"/>
  <c r="J11" i="30" s="1"/>
  <c r="H12" i="30"/>
  <c r="J12" i="30" s="1"/>
  <c r="H13" i="30"/>
  <c r="J13" i="30" s="1"/>
  <c r="H14" i="30"/>
  <c r="J14" i="30" s="1"/>
  <c r="H15" i="30"/>
  <c r="J15" i="30" s="1"/>
  <c r="H16" i="30"/>
  <c r="J16" i="30" s="1"/>
  <c r="H17" i="30"/>
  <c r="J17" i="30" s="1"/>
  <c r="H18" i="30"/>
  <c r="J18" i="30" s="1"/>
  <c r="H19" i="30"/>
  <c r="J19" i="30" s="1"/>
  <c r="H20" i="30"/>
  <c r="J20" i="30" s="1"/>
  <c r="H21" i="30"/>
  <c r="J21" i="30" s="1"/>
  <c r="H22" i="30"/>
  <c r="J22" i="30" s="1"/>
  <c r="H23" i="30"/>
  <c r="J23" i="30" s="1"/>
  <c r="H24" i="30"/>
  <c r="J24" i="30" s="1"/>
  <c r="H25" i="30"/>
  <c r="J25" i="30" s="1"/>
  <c r="H26" i="30"/>
  <c r="J26" i="30" s="1"/>
  <c r="H27" i="30"/>
  <c r="J27" i="30" s="1"/>
  <c r="H28" i="30"/>
  <c r="J28" i="30" s="1"/>
  <c r="H29" i="30"/>
  <c r="J29" i="30" s="1"/>
  <c r="H30" i="30"/>
  <c r="H31" i="30"/>
  <c r="J31" i="30" s="1"/>
  <c r="H32" i="30"/>
  <c r="J32" i="30" s="1"/>
  <c r="H33" i="30"/>
  <c r="J33" i="30" s="1"/>
  <c r="H34" i="30"/>
  <c r="J34" i="30" s="1"/>
  <c r="H35" i="30"/>
  <c r="J35" i="30" s="1"/>
  <c r="H3" i="31"/>
  <c r="J3" i="31" s="1"/>
  <c r="H4" i="31"/>
  <c r="J4" i="31" s="1"/>
  <c r="H5" i="31"/>
  <c r="J5" i="31" s="1"/>
  <c r="H6" i="31"/>
  <c r="J6" i="31" s="1"/>
  <c r="H7" i="31"/>
  <c r="J7" i="31" s="1"/>
  <c r="H8" i="31"/>
  <c r="J8" i="31" s="1"/>
  <c r="H9" i="31"/>
  <c r="J9" i="31" s="1"/>
  <c r="H10" i="31"/>
  <c r="J10" i="31" s="1"/>
  <c r="H11" i="31"/>
  <c r="J11" i="31" s="1"/>
  <c r="H12" i="31"/>
  <c r="J12" i="31" s="1"/>
  <c r="H13" i="31"/>
  <c r="J13" i="31" s="1"/>
  <c r="H14" i="31"/>
  <c r="J14" i="31" s="1"/>
  <c r="H15" i="31"/>
  <c r="J15" i="31" s="1"/>
  <c r="H16" i="31"/>
  <c r="J16" i="31" s="1"/>
  <c r="H17" i="31"/>
  <c r="J17" i="31" s="1"/>
  <c r="H18" i="31"/>
  <c r="J18" i="31" s="1"/>
  <c r="H19" i="31"/>
  <c r="J19" i="31" s="1"/>
  <c r="H20" i="31"/>
  <c r="J20" i="31" s="1"/>
  <c r="H21" i="31"/>
  <c r="J21" i="31" s="1"/>
  <c r="H22" i="31"/>
  <c r="J22" i="31" s="1"/>
  <c r="H23" i="31"/>
  <c r="J23" i="31" s="1"/>
  <c r="H24" i="31"/>
  <c r="J24" i="31" s="1"/>
  <c r="H25" i="31"/>
  <c r="J25" i="31" s="1"/>
  <c r="H26" i="31"/>
  <c r="J26" i="31" s="1"/>
  <c r="H27" i="31"/>
  <c r="J27" i="31" s="1"/>
  <c r="H28" i="31"/>
  <c r="J28" i="31" s="1"/>
  <c r="H29" i="31"/>
  <c r="J29" i="31" s="1"/>
  <c r="H30" i="31"/>
  <c r="J30" i="31" s="1"/>
  <c r="H31" i="31"/>
  <c r="J31" i="31" s="1"/>
  <c r="H32" i="31"/>
  <c r="J32" i="31" s="1"/>
  <c r="H33" i="31"/>
  <c r="J33" i="31" s="1"/>
  <c r="H34" i="31"/>
  <c r="J34" i="31" s="1"/>
  <c r="H35" i="31"/>
  <c r="J35" i="31" s="1"/>
  <c r="H3" i="35"/>
  <c r="J3" i="35" s="1"/>
  <c r="H4" i="35"/>
  <c r="J4" i="35" s="1"/>
  <c r="H5" i="35"/>
  <c r="J5" i="35" s="1"/>
  <c r="H6" i="35"/>
  <c r="J6" i="35" s="1"/>
  <c r="H7" i="35"/>
  <c r="J7" i="35" s="1"/>
  <c r="H8" i="35"/>
  <c r="J8" i="35" s="1"/>
  <c r="H9" i="35"/>
  <c r="J9" i="35" s="1"/>
  <c r="H10" i="35"/>
  <c r="J10" i="35" s="1"/>
  <c r="H11" i="35"/>
  <c r="J11" i="35" s="1"/>
  <c r="H12" i="35"/>
  <c r="J12" i="35" s="1"/>
  <c r="H13" i="35"/>
  <c r="J13" i="35" s="1"/>
  <c r="H14" i="35"/>
  <c r="J14" i="35" s="1"/>
  <c r="H15" i="35"/>
  <c r="J15" i="35" s="1"/>
  <c r="H16" i="35"/>
  <c r="J16" i="35" s="1"/>
  <c r="H17" i="35"/>
  <c r="J17" i="35" s="1"/>
  <c r="H18" i="35"/>
  <c r="H19" i="35"/>
  <c r="J19" i="35" s="1"/>
  <c r="H20" i="35"/>
  <c r="J20" i="35" s="1"/>
  <c r="H21" i="35"/>
  <c r="J21" i="35" s="1"/>
  <c r="H22" i="35"/>
  <c r="J22" i="35" s="1"/>
  <c r="H23" i="35"/>
  <c r="J23" i="35" s="1"/>
  <c r="H24" i="35"/>
  <c r="J24" i="35" s="1"/>
  <c r="H25" i="35"/>
  <c r="J25" i="35" s="1"/>
  <c r="H26" i="35"/>
  <c r="J26" i="35" s="1"/>
  <c r="H27" i="35"/>
  <c r="J27" i="35" s="1"/>
  <c r="H28" i="35"/>
  <c r="J28" i="35" s="1"/>
  <c r="H29" i="35"/>
  <c r="J29" i="35" s="1"/>
  <c r="H30" i="35"/>
  <c r="J30" i="35" s="1"/>
  <c r="H31" i="35"/>
  <c r="J31" i="35" s="1"/>
  <c r="H3" i="36"/>
  <c r="J3" i="36" s="1"/>
  <c r="H4" i="36"/>
  <c r="J4" i="36" s="1"/>
  <c r="H5" i="36"/>
  <c r="J5" i="36" s="1"/>
  <c r="H6" i="36"/>
  <c r="J6" i="36" s="1"/>
  <c r="H7" i="36"/>
  <c r="J7" i="36" s="1"/>
  <c r="H8" i="36"/>
  <c r="J8" i="36" s="1"/>
  <c r="H9" i="36"/>
  <c r="J9" i="36" s="1"/>
  <c r="H10" i="36"/>
  <c r="J10" i="36" s="1"/>
  <c r="H11" i="36"/>
  <c r="J11" i="36" s="1"/>
  <c r="H12" i="36"/>
  <c r="J12" i="36" s="1"/>
  <c r="H13" i="36"/>
  <c r="J13" i="36" s="1"/>
  <c r="H14" i="36"/>
  <c r="J14" i="36" s="1"/>
  <c r="H15" i="36"/>
  <c r="J15" i="36" s="1"/>
  <c r="H16" i="36"/>
  <c r="J16" i="36" s="1"/>
  <c r="H17" i="36"/>
  <c r="J17" i="36" s="1"/>
  <c r="H18" i="36"/>
  <c r="J18" i="36" s="1"/>
  <c r="H19" i="36"/>
  <c r="J19" i="36" s="1"/>
  <c r="H20" i="36"/>
  <c r="J20" i="36" s="1"/>
  <c r="H21" i="36"/>
  <c r="J21" i="36" s="1"/>
  <c r="H22" i="36"/>
  <c r="J22" i="36" s="1"/>
  <c r="H23" i="36"/>
  <c r="J23" i="36" s="1"/>
  <c r="H24" i="36"/>
  <c r="J24" i="36" s="1"/>
  <c r="H25" i="36"/>
  <c r="J25" i="36" s="1"/>
  <c r="H26" i="36"/>
  <c r="J26" i="36" s="1"/>
  <c r="H27" i="36"/>
  <c r="J27" i="36" s="1"/>
  <c r="H28" i="36"/>
  <c r="J28" i="36" s="1"/>
  <c r="H29" i="36"/>
  <c r="J29" i="36" s="1"/>
  <c r="H30" i="36"/>
  <c r="J30" i="36" s="1"/>
  <c r="H31" i="36"/>
  <c r="J31" i="36" s="1"/>
  <c r="H3" i="37"/>
  <c r="J3" i="37" s="1"/>
  <c r="H4" i="37"/>
  <c r="J4" i="37" s="1"/>
  <c r="H5" i="37"/>
  <c r="J5" i="37" s="1"/>
  <c r="H6" i="37"/>
  <c r="J6" i="37" s="1"/>
  <c r="H7" i="37"/>
  <c r="J7" i="37" s="1"/>
  <c r="H8" i="37"/>
  <c r="J8" i="37" s="1"/>
  <c r="H9" i="37"/>
  <c r="J9" i="37" s="1"/>
  <c r="H10" i="37"/>
  <c r="J10" i="37" s="1"/>
  <c r="H11" i="37"/>
  <c r="J11" i="37" s="1"/>
  <c r="H12" i="37"/>
  <c r="J12" i="37" s="1"/>
  <c r="H13" i="37"/>
  <c r="J13" i="37" s="1"/>
  <c r="H14" i="37"/>
  <c r="J14" i="37" s="1"/>
  <c r="H15" i="37"/>
  <c r="J15" i="37" s="1"/>
  <c r="H16" i="37"/>
  <c r="J16" i="37" s="1"/>
  <c r="H17" i="37"/>
  <c r="J17" i="37" s="1"/>
  <c r="H18" i="37"/>
  <c r="J18" i="37" s="1"/>
  <c r="H19" i="37"/>
  <c r="J19" i="37" s="1"/>
  <c r="H20" i="37"/>
  <c r="J20" i="37" s="1"/>
  <c r="H21" i="37"/>
  <c r="J21" i="37" s="1"/>
  <c r="H22" i="37"/>
  <c r="J22" i="37" s="1"/>
  <c r="H23" i="37"/>
  <c r="H24" i="37"/>
  <c r="J24" i="37" s="1"/>
  <c r="H25" i="37"/>
  <c r="J25" i="37" s="1"/>
  <c r="H26" i="37"/>
  <c r="J26" i="37" s="1"/>
  <c r="H27" i="37"/>
  <c r="J27" i="37" s="1"/>
  <c r="H28" i="37"/>
  <c r="J28" i="37" s="1"/>
  <c r="H29" i="37"/>
  <c r="J29" i="37" s="1"/>
  <c r="H30" i="37"/>
  <c r="J30" i="37" s="1"/>
  <c r="H31" i="37"/>
  <c r="J31" i="37" s="1"/>
  <c r="H3" i="38"/>
  <c r="J3" i="38" s="1"/>
  <c r="H4" i="38"/>
  <c r="J4" i="38" s="1"/>
  <c r="H5" i="38"/>
  <c r="J5" i="38" s="1"/>
  <c r="H6" i="38"/>
  <c r="J6" i="38" s="1"/>
  <c r="H7" i="38"/>
  <c r="J7" i="38" s="1"/>
  <c r="H8" i="38"/>
  <c r="J8" i="38" s="1"/>
  <c r="H9" i="38"/>
  <c r="J9" i="38" s="1"/>
  <c r="H10" i="38"/>
  <c r="J10" i="38" s="1"/>
  <c r="H11" i="38"/>
  <c r="J11" i="38" s="1"/>
  <c r="H12" i="38"/>
  <c r="J12" i="38" s="1"/>
  <c r="H13" i="38"/>
  <c r="J13" i="38" s="1"/>
  <c r="H14" i="38"/>
  <c r="J14" i="38" s="1"/>
  <c r="H15" i="38"/>
  <c r="J15" i="38" s="1"/>
  <c r="H16" i="38"/>
  <c r="J16" i="38" s="1"/>
  <c r="H17" i="38"/>
  <c r="J17" i="38" s="1"/>
  <c r="H18" i="38"/>
  <c r="J18" i="38" s="1"/>
  <c r="H19" i="38"/>
  <c r="J19" i="38" s="1"/>
  <c r="H20" i="38"/>
  <c r="J20" i="38" s="1"/>
  <c r="H21" i="38"/>
  <c r="J21" i="38" s="1"/>
  <c r="H22" i="38"/>
  <c r="J22" i="38" s="1"/>
  <c r="H23" i="38"/>
  <c r="J23" i="38" s="1"/>
  <c r="H24" i="38"/>
  <c r="J24" i="38" s="1"/>
  <c r="H25" i="38"/>
  <c r="J25" i="38" s="1"/>
  <c r="H26" i="38"/>
  <c r="J26" i="38" s="1"/>
  <c r="H27" i="38"/>
  <c r="J27" i="38" s="1"/>
  <c r="H28" i="38"/>
  <c r="J28" i="38" s="1"/>
  <c r="H29" i="38"/>
  <c r="J29" i="38" s="1"/>
  <c r="H30" i="38"/>
  <c r="J30" i="38" s="1"/>
  <c r="H31" i="38"/>
  <c r="J31" i="38" s="1"/>
  <c r="H3" i="39"/>
  <c r="J3" i="39" s="1"/>
  <c r="H4" i="39"/>
  <c r="J4" i="39" s="1"/>
  <c r="H5" i="39"/>
  <c r="J5" i="39" s="1"/>
  <c r="H6" i="39"/>
  <c r="J6" i="39" s="1"/>
  <c r="H7" i="39"/>
  <c r="J7" i="39" s="1"/>
  <c r="H8" i="39"/>
  <c r="J8" i="39" s="1"/>
  <c r="H9" i="39"/>
  <c r="J9" i="39" s="1"/>
  <c r="H10" i="39"/>
  <c r="H11" i="39"/>
  <c r="J11" i="39" s="1"/>
  <c r="H12" i="39"/>
  <c r="J12" i="39" s="1"/>
  <c r="H13" i="39"/>
  <c r="J13" i="39" s="1"/>
  <c r="H14" i="39"/>
  <c r="J14" i="39" s="1"/>
  <c r="H15" i="39"/>
  <c r="J15" i="39" s="1"/>
  <c r="H16" i="39"/>
  <c r="J16" i="39" s="1"/>
  <c r="H17" i="39"/>
  <c r="J17" i="39" s="1"/>
  <c r="H18" i="39"/>
  <c r="J18" i="39" s="1"/>
  <c r="H19" i="39"/>
  <c r="J19" i="39" s="1"/>
  <c r="H20" i="39"/>
  <c r="J20" i="39" s="1"/>
  <c r="H21" i="39"/>
  <c r="J21" i="39" s="1"/>
  <c r="H22" i="39"/>
  <c r="J22" i="39" s="1"/>
  <c r="H23" i="39"/>
  <c r="J23" i="39" s="1"/>
  <c r="H24" i="39"/>
  <c r="J24" i="39" s="1"/>
  <c r="H25" i="39"/>
  <c r="J25" i="39" s="1"/>
  <c r="H26" i="39"/>
  <c r="J26" i="39" s="1"/>
  <c r="H27" i="39"/>
  <c r="J27" i="39" s="1"/>
  <c r="H28" i="39"/>
  <c r="J28" i="39" s="1"/>
  <c r="H29" i="39"/>
  <c r="J29" i="39" s="1"/>
  <c r="H30" i="39"/>
  <c r="J30" i="39" s="1"/>
  <c r="H31" i="39"/>
  <c r="J31" i="39" s="1"/>
  <c r="H3" i="40"/>
  <c r="J3" i="40" s="1"/>
  <c r="H4" i="40"/>
  <c r="J4" i="40" s="1"/>
  <c r="H5" i="40"/>
  <c r="J5" i="40" s="1"/>
  <c r="H6" i="40"/>
  <c r="J6" i="40" s="1"/>
  <c r="H7" i="40"/>
  <c r="J7" i="40" s="1"/>
  <c r="H8" i="40"/>
  <c r="J8" i="40" s="1"/>
  <c r="H9" i="40"/>
  <c r="J9" i="40" s="1"/>
  <c r="H10" i="40"/>
  <c r="J10" i="40" s="1"/>
  <c r="H11" i="40"/>
  <c r="J11" i="40" s="1"/>
  <c r="H12" i="40"/>
  <c r="J12" i="40" s="1"/>
  <c r="H13" i="40"/>
  <c r="J13" i="40" s="1"/>
  <c r="H14" i="40"/>
  <c r="J14" i="40" s="1"/>
  <c r="H15" i="40"/>
  <c r="J15" i="40" s="1"/>
  <c r="H16" i="40"/>
  <c r="J16" i="40" s="1"/>
  <c r="H17" i="40"/>
  <c r="J17" i="40" s="1"/>
  <c r="H18" i="40"/>
  <c r="J18" i="40" s="1"/>
  <c r="H19" i="40"/>
  <c r="J19" i="40" s="1"/>
  <c r="H20" i="40"/>
  <c r="J20" i="40" s="1"/>
  <c r="H21" i="40"/>
  <c r="J21" i="40" s="1"/>
  <c r="H22" i="40"/>
  <c r="J22" i="40" s="1"/>
  <c r="H23" i="40"/>
  <c r="J23" i="40" s="1"/>
  <c r="H24" i="40"/>
  <c r="H25" i="40"/>
  <c r="J25" i="40" s="1"/>
  <c r="H26" i="40"/>
  <c r="J26" i="40" s="1"/>
  <c r="H27" i="40"/>
  <c r="J27" i="40" s="1"/>
  <c r="H28" i="40"/>
  <c r="J28" i="40" s="1"/>
  <c r="H29" i="40"/>
  <c r="J29" i="40" s="1"/>
  <c r="H30" i="40"/>
  <c r="J30" i="40" s="1"/>
  <c r="H31" i="40"/>
  <c r="J31" i="40" s="1"/>
  <c r="H3" i="41"/>
  <c r="J3" i="41" s="1"/>
  <c r="H4" i="41"/>
  <c r="J4" i="41" s="1"/>
  <c r="H5" i="41"/>
  <c r="J5" i="41" s="1"/>
  <c r="H6" i="41"/>
  <c r="J6" i="41" s="1"/>
  <c r="H7" i="41"/>
  <c r="J7" i="41" s="1"/>
  <c r="H8" i="41"/>
  <c r="J8" i="41" s="1"/>
  <c r="H9" i="41"/>
  <c r="J9" i="41" s="1"/>
  <c r="H10" i="41"/>
  <c r="J10" i="41" s="1"/>
  <c r="H11" i="41"/>
  <c r="J11" i="41" s="1"/>
  <c r="H12" i="41"/>
  <c r="J12" i="41" s="1"/>
  <c r="H13" i="41"/>
  <c r="J13" i="41" s="1"/>
  <c r="H14" i="41"/>
  <c r="J14" i="41" s="1"/>
  <c r="H15" i="41"/>
  <c r="J15" i="41" s="1"/>
  <c r="H16" i="41"/>
  <c r="J16" i="41" s="1"/>
  <c r="H17" i="41"/>
  <c r="J17" i="41" s="1"/>
  <c r="H18" i="41"/>
  <c r="J18" i="41" s="1"/>
  <c r="H19" i="41"/>
  <c r="J19" i="41" s="1"/>
  <c r="H20" i="41"/>
  <c r="J20" i="41" s="1"/>
  <c r="H21" i="41"/>
  <c r="J21" i="41" s="1"/>
  <c r="H22" i="41"/>
  <c r="J22" i="41" s="1"/>
  <c r="H23" i="41"/>
  <c r="J23" i="41" s="1"/>
  <c r="H24" i="41"/>
  <c r="J24" i="41" s="1"/>
  <c r="H25" i="41"/>
  <c r="J25" i="41" s="1"/>
  <c r="H26" i="41"/>
  <c r="J26" i="41" s="1"/>
  <c r="H27" i="41"/>
  <c r="J27" i="41" s="1"/>
  <c r="H28" i="41"/>
  <c r="J28" i="41" s="1"/>
  <c r="H29" i="41"/>
  <c r="J29" i="41" s="1"/>
  <c r="H30" i="41"/>
  <c r="J30" i="41" s="1"/>
  <c r="H31" i="41"/>
  <c r="J31" i="41" s="1"/>
  <c r="H3" i="42"/>
  <c r="J3" i="42" s="1"/>
  <c r="H4" i="42"/>
  <c r="J4" i="42" s="1"/>
  <c r="H5" i="42"/>
  <c r="J5" i="42" s="1"/>
  <c r="H6" i="42"/>
  <c r="H7" i="42"/>
  <c r="J7" i="42" s="1"/>
  <c r="H8" i="42"/>
  <c r="J8" i="42" s="1"/>
  <c r="H9" i="42"/>
  <c r="J9" i="42" s="1"/>
  <c r="H10" i="42"/>
  <c r="J10" i="42" s="1"/>
  <c r="H11" i="42"/>
  <c r="J11" i="42" s="1"/>
  <c r="H12" i="42"/>
  <c r="J12" i="42" s="1"/>
  <c r="H13" i="42"/>
  <c r="J13" i="42" s="1"/>
  <c r="H14" i="42"/>
  <c r="J14" i="42" s="1"/>
  <c r="H15" i="42"/>
  <c r="J15" i="42" s="1"/>
  <c r="H16" i="42"/>
  <c r="J16" i="42" s="1"/>
  <c r="H17" i="42"/>
  <c r="J17" i="42" s="1"/>
  <c r="H18" i="42"/>
  <c r="J18" i="42" s="1"/>
  <c r="H19" i="42"/>
  <c r="J19" i="42" s="1"/>
  <c r="H20" i="42"/>
  <c r="J20" i="42" s="1"/>
  <c r="H21" i="42"/>
  <c r="J21" i="42" s="1"/>
  <c r="H22" i="42"/>
  <c r="J22" i="42" s="1"/>
  <c r="H23" i="42"/>
  <c r="J23" i="42" s="1"/>
  <c r="H24" i="42"/>
  <c r="J24" i="42" s="1"/>
  <c r="H25" i="42"/>
  <c r="J25" i="42" s="1"/>
  <c r="H26" i="42"/>
  <c r="J26" i="42" s="1"/>
  <c r="H27" i="42"/>
  <c r="J27" i="42" s="1"/>
  <c r="H28" i="42"/>
  <c r="J28" i="42" s="1"/>
  <c r="H29" i="42"/>
  <c r="J29" i="42" s="1"/>
  <c r="H30" i="42"/>
  <c r="J30" i="42" s="1"/>
  <c r="H31" i="42"/>
  <c r="J31" i="42" s="1"/>
  <c r="H3" i="43"/>
  <c r="J3" i="43" s="1"/>
  <c r="H4" i="43"/>
  <c r="J4" i="43" s="1"/>
  <c r="H5" i="43"/>
  <c r="J5" i="43" s="1"/>
  <c r="H6" i="43"/>
  <c r="J6" i="43" s="1"/>
  <c r="H7" i="43"/>
  <c r="J7" i="43" s="1"/>
  <c r="H8" i="43"/>
  <c r="J8" i="43" s="1"/>
  <c r="H9" i="43"/>
  <c r="J9" i="43" s="1"/>
  <c r="H10" i="43"/>
  <c r="J10" i="43" s="1"/>
  <c r="H11" i="43"/>
  <c r="J11" i="43" s="1"/>
  <c r="H12" i="43"/>
  <c r="J12" i="43" s="1"/>
  <c r="H13" i="43"/>
  <c r="J13" i="43" s="1"/>
  <c r="H14" i="43"/>
  <c r="J14" i="43" s="1"/>
  <c r="H15" i="43"/>
  <c r="J15" i="43" s="1"/>
  <c r="H16" i="43"/>
  <c r="J16" i="43" s="1"/>
  <c r="H17" i="43"/>
  <c r="J17" i="43" s="1"/>
  <c r="H18" i="43"/>
  <c r="J18" i="43" s="1"/>
  <c r="H19" i="43"/>
  <c r="J19" i="43" s="1"/>
  <c r="H20" i="43"/>
  <c r="J20" i="43" s="1"/>
  <c r="H21" i="43"/>
  <c r="H22" i="43"/>
  <c r="J22" i="43" s="1"/>
  <c r="H23" i="43"/>
  <c r="J23" i="43" s="1"/>
  <c r="H24" i="43"/>
  <c r="J24" i="43" s="1"/>
  <c r="H25" i="43"/>
  <c r="J25" i="43" s="1"/>
  <c r="H26" i="43"/>
  <c r="J26" i="43" s="1"/>
  <c r="H27" i="43"/>
  <c r="J27" i="43" s="1"/>
  <c r="H28" i="43"/>
  <c r="J28" i="43" s="1"/>
  <c r="H29" i="43"/>
  <c r="J29" i="43" s="1"/>
  <c r="H30" i="43"/>
  <c r="J30" i="43" s="1"/>
  <c r="H31" i="43"/>
  <c r="J31" i="43" s="1"/>
  <c r="H3" i="44"/>
  <c r="J3" i="44" s="1"/>
  <c r="H4" i="44"/>
  <c r="J4" i="44" s="1"/>
  <c r="H5" i="44"/>
  <c r="J5" i="44" s="1"/>
  <c r="H6" i="44"/>
  <c r="J6" i="44" s="1"/>
  <c r="H7" i="44"/>
  <c r="J7" i="44" s="1"/>
  <c r="H8" i="44"/>
  <c r="J8" i="44" s="1"/>
  <c r="H9" i="44"/>
  <c r="J9" i="44" s="1"/>
  <c r="H10" i="44"/>
  <c r="J10" i="44" s="1"/>
  <c r="H11" i="44"/>
  <c r="J11" i="44" s="1"/>
  <c r="H12" i="44"/>
  <c r="J12" i="44" s="1"/>
  <c r="H13" i="44"/>
  <c r="J13" i="44" s="1"/>
  <c r="H14" i="44"/>
  <c r="J14" i="44" s="1"/>
  <c r="H15" i="44"/>
  <c r="J15" i="44" s="1"/>
  <c r="H16" i="44"/>
  <c r="H17" i="44"/>
  <c r="J17" i="44" s="1"/>
  <c r="H18" i="44"/>
  <c r="J18" i="44" s="1"/>
  <c r="H19" i="44"/>
  <c r="J19" i="44" s="1"/>
  <c r="H20" i="44"/>
  <c r="J20" i="44" s="1"/>
  <c r="H21" i="44"/>
  <c r="J21" i="44" s="1"/>
  <c r="H22" i="44"/>
  <c r="J22" i="44" s="1"/>
  <c r="H23" i="44"/>
  <c r="J23" i="44" s="1"/>
  <c r="H24" i="44"/>
  <c r="J24" i="44" s="1"/>
  <c r="H25" i="44"/>
  <c r="J25" i="44" s="1"/>
  <c r="H26" i="44"/>
  <c r="J26" i="44" s="1"/>
  <c r="H27" i="44"/>
  <c r="J27" i="44" s="1"/>
  <c r="H28" i="44"/>
  <c r="J28" i="44" s="1"/>
  <c r="H29" i="44"/>
  <c r="J29" i="44" s="1"/>
  <c r="H30" i="44"/>
  <c r="J30" i="44" s="1"/>
  <c r="H31" i="44"/>
  <c r="J31" i="44" s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2" i="3"/>
  <c r="J2" i="3" s="1"/>
  <c r="H2" i="4"/>
  <c r="J2" i="4" s="1"/>
  <c r="H2" i="5"/>
  <c r="J2" i="5" s="1"/>
  <c r="H2" i="6"/>
  <c r="J2" i="6" s="1"/>
  <c r="H2" i="7"/>
  <c r="J2" i="7" s="1"/>
  <c r="H2" i="8"/>
  <c r="J2" i="8" s="1"/>
  <c r="H2" i="9"/>
  <c r="J2" i="9" s="1"/>
  <c r="H2" i="10"/>
  <c r="J2" i="10" s="1"/>
  <c r="H2" i="11"/>
  <c r="J2" i="11" s="1"/>
  <c r="H2" i="12"/>
  <c r="J2" i="12" s="1"/>
  <c r="H2" i="13"/>
  <c r="J2" i="13" s="1"/>
  <c r="H2" i="14"/>
  <c r="J2" i="14" s="1"/>
  <c r="H2" i="15"/>
  <c r="J2" i="15" s="1"/>
  <c r="H2" i="16"/>
  <c r="J2" i="16" s="1"/>
  <c r="H2" i="17"/>
  <c r="J2" i="17" s="1"/>
  <c r="H2" i="18"/>
  <c r="H2" i="19"/>
  <c r="J2" i="19" s="1"/>
  <c r="H2" i="20"/>
  <c r="J2" i="20" s="1"/>
  <c r="H2" i="21"/>
  <c r="J2" i="21" s="1"/>
  <c r="H2" i="22"/>
  <c r="J2" i="22" s="1"/>
  <c r="H2" i="23"/>
  <c r="J2" i="23" s="1"/>
  <c r="H2" i="24"/>
  <c r="J2" i="24" s="1"/>
  <c r="H2" i="25"/>
  <c r="J2" i="25" s="1"/>
  <c r="H2" i="26"/>
  <c r="J2" i="26" s="1"/>
  <c r="H2" i="27"/>
  <c r="J2" i="27" s="1"/>
  <c r="H2" i="28"/>
  <c r="J2" i="28" s="1"/>
  <c r="H2" i="29"/>
  <c r="J2" i="29" s="1"/>
  <c r="H2" i="30"/>
  <c r="J2" i="30" s="1"/>
  <c r="H2" i="31"/>
  <c r="J2" i="31" s="1"/>
  <c r="H2" i="35"/>
  <c r="J2" i="35" s="1"/>
  <c r="H2" i="36"/>
  <c r="J2" i="36" s="1"/>
  <c r="H2" i="37"/>
  <c r="J2" i="37" s="1"/>
  <c r="H2" i="38"/>
  <c r="J2" i="38" s="1"/>
  <c r="H2" i="39"/>
  <c r="H2" i="40"/>
  <c r="J2" i="40" s="1"/>
  <c r="H2" i="41"/>
  <c r="J2" i="41" s="1"/>
  <c r="H2" i="42"/>
  <c r="J2" i="42" s="1"/>
  <c r="H2" i="43"/>
  <c r="J2" i="43" s="1"/>
  <c r="H2" i="44"/>
  <c r="J2" i="44" s="1"/>
  <c r="H2" i="2"/>
  <c r="J2" i="2" s="1"/>
</calcChain>
</file>

<file path=xl/sharedStrings.xml><?xml version="1.0" encoding="utf-8"?>
<sst xmlns="http://schemas.openxmlformats.org/spreadsheetml/2006/main" count="566" uniqueCount="19">
  <si>
    <t>时间序列时间</t>
  </si>
  <si>
    <t>时间序列变形</t>
  </si>
  <si>
    <t>测点里程</t>
  </si>
  <si>
    <t>测点围岩等级</t>
  </si>
  <si>
    <t>测点支护</t>
  </si>
  <si>
    <t>埋深</t>
  </si>
  <si>
    <t>掌子面里程</t>
  </si>
  <si>
    <t>掌子面围岩等级</t>
  </si>
  <si>
    <t>掌子面距离</t>
  </si>
  <si>
    <t>施工方法</t>
  </si>
  <si>
    <t>时间</t>
  </si>
  <si>
    <t>里程</t>
  </si>
  <si>
    <t>时间序列变形</t>
    <phoneticPr fontId="1" type="noConversion"/>
  </si>
  <si>
    <t>台阶数</t>
    <phoneticPr fontId="1" type="noConversion"/>
  </si>
  <si>
    <t>监测起始日期对应的断面</t>
    <phoneticPr fontId="1" type="noConversion"/>
  </si>
  <si>
    <t>围岩等级</t>
    <phoneticPr fontId="1" type="noConversion"/>
  </si>
  <si>
    <t>监测时间</t>
    <phoneticPr fontId="1" type="noConversion"/>
  </si>
  <si>
    <t>噪声数据</t>
    <phoneticPr fontId="1" type="noConversion"/>
  </si>
  <si>
    <t>是否有新台阶开挖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</si>
</sst>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4" fillId="2" borderId="1" xfId="0" applyFont="1" applyFill="1" applyBorder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14" fontId="0" fillId="4" borderId="0" xfId="0" applyNumberFormat="1" applyFill="1"/>
    <xf numFmtId="14" fontId="0" fillId="0" borderId="1" xfId="0" applyNumberFormat="1" applyBorder="1" applyAlignment="1">
      <alignment horizontal="center" vertical="center"/>
    </xf>
    <xf numFmtId="0" fontId="5" fillId="0" borderId="0" xfId="0" applyFont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8" fillId="0" borderId="0" xfId="0" applyFont="1"/>
    <xf numFmtId="0" fontId="8" fillId="7" borderId="0" xfId="0" applyFont="1" applyFill="1"/>
    <xf numFmtId="0" fontId="0" fillId="7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'915'!$Q$1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'915'!$Q$2:$Q$41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7-430F-93E2-F21E61AE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98432"/>
        <c:axId val="755498912"/>
      </c:scatterChart>
      <c:valAx>
        <c:axId val="7554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8912"/>
        <c:crosses val="autoZero"/>
        <c:crossBetween val="midCat"/>
      </c:valAx>
      <c:valAx>
        <c:axId val="7554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0-4385-AE31-68B7F4EC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43840"/>
        <c:axId val="759644320"/>
      </c:scatterChart>
      <c:valAx>
        <c:axId val="7596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644320"/>
        <c:crosses val="autoZero"/>
        <c:crossBetween val="midCat"/>
      </c:valAx>
      <c:valAx>
        <c:axId val="7596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6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E-4CCC-BC7D-E598429E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76368"/>
        <c:axId val="758872256"/>
      </c:scatterChart>
      <c:valAx>
        <c:axId val="7588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2256"/>
        <c:crosses val="autoZero"/>
        <c:crossBetween val="midCat"/>
      </c:valAx>
      <c:valAx>
        <c:axId val="7588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2.5</c:v>
                </c:pt>
                <c:pt idx="2">
                  <c:v>4.5999999999999996</c:v>
                </c:pt>
                <c:pt idx="3">
                  <c:v>6.2</c:v>
                </c:pt>
                <c:pt idx="4">
                  <c:v>6.5</c:v>
                </c:pt>
                <c:pt idx="5">
                  <c:v>7.8</c:v>
                </c:pt>
                <c:pt idx="6">
                  <c:v>9.1</c:v>
                </c:pt>
                <c:pt idx="7">
                  <c:v>9.3000000000000007</c:v>
                </c:pt>
                <c:pt idx="8">
                  <c:v>10</c:v>
                </c:pt>
                <c:pt idx="9">
                  <c:v>10.1</c:v>
                </c:pt>
                <c:pt idx="10">
                  <c:v>10.1</c:v>
                </c:pt>
                <c:pt idx="11">
                  <c:v>10.5</c:v>
                </c:pt>
                <c:pt idx="12">
                  <c:v>10.7</c:v>
                </c:pt>
                <c:pt idx="13">
                  <c:v>10.8</c:v>
                </c:pt>
                <c:pt idx="14">
                  <c:v>11.1</c:v>
                </c:pt>
                <c:pt idx="15">
                  <c:v>11.4</c:v>
                </c:pt>
                <c:pt idx="16">
                  <c:v>11.6</c:v>
                </c:pt>
                <c:pt idx="17">
                  <c:v>12.1</c:v>
                </c:pt>
                <c:pt idx="18">
                  <c:v>13.7</c:v>
                </c:pt>
                <c:pt idx="19">
                  <c:v>14.9</c:v>
                </c:pt>
                <c:pt idx="20">
                  <c:v>15.7</c:v>
                </c:pt>
                <c:pt idx="21">
                  <c:v>16.100000000000001</c:v>
                </c:pt>
                <c:pt idx="22">
                  <c:v>16.7</c:v>
                </c:pt>
                <c:pt idx="23">
                  <c:v>16.899999999999999</c:v>
                </c:pt>
                <c:pt idx="24">
                  <c:v>17.5</c:v>
                </c:pt>
                <c:pt idx="25">
                  <c:v>17.899999999999999</c:v>
                </c:pt>
                <c:pt idx="26">
                  <c:v>18.2</c:v>
                </c:pt>
                <c:pt idx="27">
                  <c:v>18.3</c:v>
                </c:pt>
                <c:pt idx="28">
                  <c:v>18.3</c:v>
                </c:pt>
                <c:pt idx="29">
                  <c:v>18.399999999999999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18.7</c:v>
                </c:pt>
                <c:pt idx="33">
                  <c:v>18.8</c:v>
                </c:pt>
                <c:pt idx="34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8-458B-BF5B-6D3C26C2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3504"/>
        <c:axId val="1111122064"/>
      </c:scatterChart>
      <c:valAx>
        <c:axId val="11111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122064"/>
        <c:crosses val="autoZero"/>
        <c:crossBetween val="midCat"/>
      </c:valAx>
      <c:valAx>
        <c:axId val="11111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1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'860'!$R$2:$R$36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B-4F6A-A31E-02977BE7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304"/>
        <c:axId val="1497209968"/>
      </c:scatterChart>
      <c:valAx>
        <c:axId val="7663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209968"/>
        <c:crosses val="autoZero"/>
        <c:crossBetween val="midCat"/>
      </c:valAx>
      <c:valAx>
        <c:axId val="14972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'860'!$Q$2:$Q$36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4-4B14-A347-55105B1EE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19344"/>
        <c:axId val="766315024"/>
      </c:scatterChart>
      <c:valAx>
        <c:axId val="7663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15024"/>
        <c:crosses val="autoZero"/>
        <c:crossBetween val="midCat"/>
      </c:valAx>
      <c:valAx>
        <c:axId val="766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1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'860'!$M$2:$M$36</c:f>
              <c:numCache>
                <c:formatCode>General</c:formatCode>
                <c:ptCount val="35"/>
                <c:pt idx="0">
                  <c:v>0</c:v>
                </c:pt>
                <c:pt idx="1">
                  <c:v>3.4</c:v>
                </c:pt>
                <c:pt idx="2">
                  <c:v>6.3</c:v>
                </c:pt>
                <c:pt idx="3">
                  <c:v>7.6</c:v>
                </c:pt>
                <c:pt idx="4">
                  <c:v>9.6999999999999993</c:v>
                </c:pt>
                <c:pt idx="5">
                  <c:v>10.4</c:v>
                </c:pt>
                <c:pt idx="6">
                  <c:v>11.6</c:v>
                </c:pt>
                <c:pt idx="7">
                  <c:v>11.8</c:v>
                </c:pt>
                <c:pt idx="8">
                  <c:v>12.1</c:v>
                </c:pt>
                <c:pt idx="9">
                  <c:v>12.9</c:v>
                </c:pt>
                <c:pt idx="10">
                  <c:v>13.5</c:v>
                </c:pt>
                <c:pt idx="11">
                  <c:v>14.3</c:v>
                </c:pt>
                <c:pt idx="12">
                  <c:v>14.5</c:v>
                </c:pt>
                <c:pt idx="13">
                  <c:v>15</c:v>
                </c:pt>
                <c:pt idx="14">
                  <c:v>15.3</c:v>
                </c:pt>
                <c:pt idx="15">
                  <c:v>15.7</c:v>
                </c:pt>
                <c:pt idx="16">
                  <c:v>16.2</c:v>
                </c:pt>
                <c:pt idx="17">
                  <c:v>16.399999999999999</c:v>
                </c:pt>
                <c:pt idx="18">
                  <c:v>17.8</c:v>
                </c:pt>
                <c:pt idx="19">
                  <c:v>19.100000000000001</c:v>
                </c:pt>
                <c:pt idx="20">
                  <c:v>20.399999999999999</c:v>
                </c:pt>
                <c:pt idx="21">
                  <c:v>21.1</c:v>
                </c:pt>
                <c:pt idx="22">
                  <c:v>21.3</c:v>
                </c:pt>
                <c:pt idx="23">
                  <c:v>22</c:v>
                </c:pt>
                <c:pt idx="24">
                  <c:v>22.2</c:v>
                </c:pt>
                <c:pt idx="25">
                  <c:v>22.7</c:v>
                </c:pt>
                <c:pt idx="26">
                  <c:v>22.8</c:v>
                </c:pt>
                <c:pt idx="27">
                  <c:v>23.4</c:v>
                </c:pt>
                <c:pt idx="28">
                  <c:v>23.4</c:v>
                </c:pt>
                <c:pt idx="29">
                  <c:v>23.5</c:v>
                </c:pt>
                <c:pt idx="30">
                  <c:v>23.9</c:v>
                </c:pt>
                <c:pt idx="31">
                  <c:v>24</c:v>
                </c:pt>
                <c:pt idx="32">
                  <c:v>24.1</c:v>
                </c:pt>
                <c:pt idx="33">
                  <c:v>24.2</c:v>
                </c:pt>
                <c:pt idx="34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8-4CFE-8A59-3F5CF105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89696"/>
        <c:axId val="683891136"/>
      </c:scatterChart>
      <c:valAx>
        <c:axId val="6838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91136"/>
        <c:crosses val="autoZero"/>
        <c:crossBetween val="midCat"/>
      </c:valAx>
      <c:valAx>
        <c:axId val="683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'845'!$Q$1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'845'!$Q$2:$Q$36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5-4368-AFB3-C9D4FF1D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95600"/>
        <c:axId val="1496991280"/>
      </c:scatterChart>
      <c:valAx>
        <c:axId val="14969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1280"/>
        <c:crosses val="autoZero"/>
        <c:crossBetween val="midCat"/>
      </c:valAx>
      <c:valAx>
        <c:axId val="14969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'845'!$R$2:$R$36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3-4ECF-9B86-67865D1A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82176"/>
        <c:axId val="759379776"/>
      </c:scatterChart>
      <c:valAx>
        <c:axId val="7593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79776"/>
        <c:crosses val="autoZero"/>
        <c:crossBetween val="midCat"/>
      </c:valAx>
      <c:valAx>
        <c:axId val="759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'845'!$M$2:$M$36</c:f>
              <c:numCache>
                <c:formatCode>General</c:formatCode>
                <c:ptCount val="35"/>
                <c:pt idx="0">
                  <c:v>0</c:v>
                </c:pt>
                <c:pt idx="1">
                  <c:v>2.6</c:v>
                </c:pt>
                <c:pt idx="2">
                  <c:v>5.7</c:v>
                </c:pt>
                <c:pt idx="3">
                  <c:v>8.1999999999999993</c:v>
                </c:pt>
                <c:pt idx="4">
                  <c:v>9.4</c:v>
                </c:pt>
                <c:pt idx="5">
                  <c:v>10.6</c:v>
                </c:pt>
                <c:pt idx="6">
                  <c:v>11.1</c:v>
                </c:pt>
                <c:pt idx="7">
                  <c:v>11.6</c:v>
                </c:pt>
                <c:pt idx="8">
                  <c:v>12.7</c:v>
                </c:pt>
                <c:pt idx="9">
                  <c:v>13.3</c:v>
                </c:pt>
                <c:pt idx="10">
                  <c:v>13.6</c:v>
                </c:pt>
                <c:pt idx="11">
                  <c:v>13.6</c:v>
                </c:pt>
                <c:pt idx="12">
                  <c:v>14.9</c:v>
                </c:pt>
                <c:pt idx="13">
                  <c:v>15.3</c:v>
                </c:pt>
                <c:pt idx="14">
                  <c:v>15.4</c:v>
                </c:pt>
                <c:pt idx="15">
                  <c:v>15.5</c:v>
                </c:pt>
                <c:pt idx="16">
                  <c:v>16</c:v>
                </c:pt>
                <c:pt idx="17">
                  <c:v>16.100000000000001</c:v>
                </c:pt>
                <c:pt idx="18">
                  <c:v>18.3</c:v>
                </c:pt>
                <c:pt idx="19">
                  <c:v>19.2</c:v>
                </c:pt>
                <c:pt idx="20">
                  <c:v>20.100000000000001</c:v>
                </c:pt>
                <c:pt idx="21">
                  <c:v>20.9</c:v>
                </c:pt>
                <c:pt idx="22">
                  <c:v>21.1</c:v>
                </c:pt>
                <c:pt idx="23">
                  <c:v>21.7</c:v>
                </c:pt>
                <c:pt idx="24">
                  <c:v>21.8</c:v>
                </c:pt>
                <c:pt idx="25">
                  <c:v>22.3</c:v>
                </c:pt>
                <c:pt idx="26">
                  <c:v>22.6</c:v>
                </c:pt>
                <c:pt idx="27">
                  <c:v>23.4</c:v>
                </c:pt>
                <c:pt idx="28">
                  <c:v>23.7</c:v>
                </c:pt>
                <c:pt idx="29">
                  <c:v>24</c:v>
                </c:pt>
                <c:pt idx="30">
                  <c:v>24.1</c:v>
                </c:pt>
                <c:pt idx="31">
                  <c:v>24.4</c:v>
                </c:pt>
                <c:pt idx="32">
                  <c:v>24.5</c:v>
                </c:pt>
                <c:pt idx="33">
                  <c:v>24.6</c:v>
                </c:pt>
                <c:pt idx="34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F-4C9A-BA49-30EF9DCD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52336"/>
        <c:axId val="517352816"/>
      </c:scatterChart>
      <c:valAx>
        <c:axId val="5173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52816"/>
        <c:crosses val="autoZero"/>
        <c:crossBetween val="midCat"/>
      </c:valAx>
      <c:valAx>
        <c:axId val="517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4-4DFD-BE3A-5A5ED355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75408"/>
        <c:axId val="758875888"/>
      </c:scatterChart>
      <c:valAx>
        <c:axId val="7588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5888"/>
        <c:crosses val="autoZero"/>
        <c:crossBetween val="midCat"/>
      </c:valAx>
      <c:valAx>
        <c:axId val="7588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5-4F79-AC06-45A113FC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98432"/>
        <c:axId val="755499392"/>
      </c:scatterChart>
      <c:valAx>
        <c:axId val="7554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9392"/>
        <c:crosses val="autoZero"/>
        <c:crossBetween val="midCat"/>
      </c:valAx>
      <c:valAx>
        <c:axId val="755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2.2000000000000002</c:v>
                </c:pt>
                <c:pt idx="2">
                  <c:v>4.3</c:v>
                </c:pt>
                <c:pt idx="3">
                  <c:v>6.9</c:v>
                </c:pt>
                <c:pt idx="4">
                  <c:v>7.9</c:v>
                </c:pt>
                <c:pt idx="5">
                  <c:v>8.6999999999999993</c:v>
                </c:pt>
                <c:pt idx="6">
                  <c:v>9.6</c:v>
                </c:pt>
                <c:pt idx="7">
                  <c:v>9.8000000000000007</c:v>
                </c:pt>
                <c:pt idx="8">
                  <c:v>10.4</c:v>
                </c:pt>
                <c:pt idx="9">
                  <c:v>10.7</c:v>
                </c:pt>
                <c:pt idx="10">
                  <c:v>11.5</c:v>
                </c:pt>
                <c:pt idx="11">
                  <c:v>11.9</c:v>
                </c:pt>
                <c:pt idx="12">
                  <c:v>11.9</c:v>
                </c:pt>
                <c:pt idx="13">
                  <c:v>12</c:v>
                </c:pt>
                <c:pt idx="14">
                  <c:v>12.3</c:v>
                </c:pt>
                <c:pt idx="15">
                  <c:v>12.3</c:v>
                </c:pt>
                <c:pt idx="16">
                  <c:v>12.5</c:v>
                </c:pt>
                <c:pt idx="17">
                  <c:v>12.9</c:v>
                </c:pt>
                <c:pt idx="18">
                  <c:v>14.9</c:v>
                </c:pt>
                <c:pt idx="19">
                  <c:v>15.7</c:v>
                </c:pt>
                <c:pt idx="20">
                  <c:v>16.100000000000001</c:v>
                </c:pt>
                <c:pt idx="21">
                  <c:v>16.600000000000001</c:v>
                </c:pt>
                <c:pt idx="22">
                  <c:v>17.8</c:v>
                </c:pt>
                <c:pt idx="23">
                  <c:v>18.3</c:v>
                </c:pt>
                <c:pt idx="24">
                  <c:v>18.8</c:v>
                </c:pt>
                <c:pt idx="25">
                  <c:v>18.899999999999999</c:v>
                </c:pt>
                <c:pt idx="26">
                  <c:v>19.3</c:v>
                </c:pt>
                <c:pt idx="27">
                  <c:v>19.399999999999999</c:v>
                </c:pt>
                <c:pt idx="28">
                  <c:v>19.7</c:v>
                </c:pt>
                <c:pt idx="29">
                  <c:v>19.8</c:v>
                </c:pt>
                <c:pt idx="30">
                  <c:v>19.899999999999999</c:v>
                </c:pt>
                <c:pt idx="31">
                  <c:v>20</c:v>
                </c:pt>
                <c:pt idx="32">
                  <c:v>20</c:v>
                </c:pt>
                <c:pt idx="33">
                  <c:v>20.100000000000001</c:v>
                </c:pt>
                <c:pt idx="34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6-4AAC-9E61-B8E3F5EF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13104"/>
        <c:axId val="1875777472"/>
      </c:scatterChart>
      <c:valAx>
        <c:axId val="7663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777472"/>
        <c:crosses val="autoZero"/>
        <c:crossBetween val="midCat"/>
      </c:valAx>
      <c:valAx>
        <c:axId val="18757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1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'815'!$R$2:$R$36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4-4230-B667-FD8CA88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44208"/>
        <c:axId val="759704848"/>
      </c:scatterChart>
      <c:valAx>
        <c:axId val="1111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704848"/>
        <c:crosses val="autoZero"/>
        <c:crossBetween val="midCat"/>
      </c:valAx>
      <c:valAx>
        <c:axId val="7597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3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'815'!$M$2:$M$36</c:f>
              <c:numCache>
                <c:formatCode>General</c:formatCode>
                <c:ptCount val="35"/>
                <c:pt idx="0">
                  <c:v>0</c:v>
                </c:pt>
                <c:pt idx="1">
                  <c:v>3.6</c:v>
                </c:pt>
                <c:pt idx="2">
                  <c:v>6.7</c:v>
                </c:pt>
                <c:pt idx="3">
                  <c:v>8.6</c:v>
                </c:pt>
                <c:pt idx="4">
                  <c:v>10.9</c:v>
                </c:pt>
                <c:pt idx="5">
                  <c:v>12.2</c:v>
                </c:pt>
                <c:pt idx="6">
                  <c:v>12.4</c:v>
                </c:pt>
                <c:pt idx="7">
                  <c:v>13</c:v>
                </c:pt>
                <c:pt idx="8">
                  <c:v>14.2</c:v>
                </c:pt>
                <c:pt idx="9">
                  <c:v>14.7</c:v>
                </c:pt>
                <c:pt idx="10">
                  <c:v>15</c:v>
                </c:pt>
                <c:pt idx="11">
                  <c:v>15.8</c:v>
                </c:pt>
                <c:pt idx="12">
                  <c:v>16</c:v>
                </c:pt>
                <c:pt idx="13">
                  <c:v>16.2</c:v>
                </c:pt>
                <c:pt idx="14">
                  <c:v>16.7</c:v>
                </c:pt>
                <c:pt idx="15">
                  <c:v>17.2</c:v>
                </c:pt>
                <c:pt idx="16">
                  <c:v>17.600000000000001</c:v>
                </c:pt>
                <c:pt idx="17">
                  <c:v>17.899999999999999</c:v>
                </c:pt>
                <c:pt idx="18">
                  <c:v>19.8</c:v>
                </c:pt>
                <c:pt idx="19">
                  <c:v>21.4</c:v>
                </c:pt>
                <c:pt idx="20">
                  <c:v>22.2</c:v>
                </c:pt>
                <c:pt idx="21">
                  <c:v>23.6</c:v>
                </c:pt>
                <c:pt idx="22">
                  <c:v>24.3</c:v>
                </c:pt>
                <c:pt idx="23">
                  <c:v>24.6</c:v>
                </c:pt>
                <c:pt idx="24">
                  <c:v>25.5</c:v>
                </c:pt>
                <c:pt idx="25">
                  <c:v>25.9</c:v>
                </c:pt>
                <c:pt idx="26">
                  <c:v>26</c:v>
                </c:pt>
                <c:pt idx="27">
                  <c:v>26.1</c:v>
                </c:pt>
                <c:pt idx="28">
                  <c:v>26.3</c:v>
                </c:pt>
                <c:pt idx="29">
                  <c:v>26.3</c:v>
                </c:pt>
                <c:pt idx="30">
                  <c:v>26.7</c:v>
                </c:pt>
                <c:pt idx="31">
                  <c:v>27</c:v>
                </c:pt>
                <c:pt idx="32">
                  <c:v>27.1</c:v>
                </c:pt>
                <c:pt idx="33">
                  <c:v>27.2</c:v>
                </c:pt>
                <c:pt idx="3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2-47FA-A901-BBC28973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71888"/>
        <c:axId val="1109772368"/>
      </c:scatterChart>
      <c:valAx>
        <c:axId val="11097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772368"/>
        <c:crosses val="autoZero"/>
        <c:crossBetween val="midCat"/>
      </c:valAx>
      <c:valAx>
        <c:axId val="11097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7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'800'!$R$2:$R$36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4-4F0C-A16C-B023D26D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73328"/>
        <c:axId val="758062128"/>
      </c:scatterChart>
      <c:valAx>
        <c:axId val="11097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062128"/>
        <c:crosses val="autoZero"/>
        <c:crossBetween val="midCat"/>
      </c:valAx>
      <c:valAx>
        <c:axId val="7580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7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'800'!$M$2:$M$36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2.8</c:v>
                </c:pt>
                <c:pt idx="2">
                  <c:v>5.2</c:v>
                </c:pt>
                <c:pt idx="3">
                  <c:v>7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11.6</c:v>
                </c:pt>
                <c:pt idx="8">
                  <c:v>11.8</c:v>
                </c:pt>
                <c:pt idx="9">
                  <c:v>12.8</c:v>
                </c:pt>
                <c:pt idx="10">
                  <c:v>13.1</c:v>
                </c:pt>
                <c:pt idx="11">
                  <c:v>13.1</c:v>
                </c:pt>
                <c:pt idx="12">
                  <c:v>13.3</c:v>
                </c:pt>
                <c:pt idx="13">
                  <c:v>13.5</c:v>
                </c:pt>
                <c:pt idx="14">
                  <c:v>14.1</c:v>
                </c:pt>
                <c:pt idx="15">
                  <c:v>14.5</c:v>
                </c:pt>
                <c:pt idx="16">
                  <c:v>14.8</c:v>
                </c:pt>
                <c:pt idx="17">
                  <c:v>15.1</c:v>
                </c:pt>
                <c:pt idx="18">
                  <c:v>16.2</c:v>
                </c:pt>
                <c:pt idx="19">
                  <c:v>17.5</c:v>
                </c:pt>
                <c:pt idx="20">
                  <c:v>18.5</c:v>
                </c:pt>
                <c:pt idx="21">
                  <c:v>19.100000000000001</c:v>
                </c:pt>
                <c:pt idx="22">
                  <c:v>19.600000000000001</c:v>
                </c:pt>
                <c:pt idx="23">
                  <c:v>20</c:v>
                </c:pt>
                <c:pt idx="24">
                  <c:v>20.5</c:v>
                </c:pt>
                <c:pt idx="25">
                  <c:v>20.8</c:v>
                </c:pt>
                <c:pt idx="26">
                  <c:v>20.9</c:v>
                </c:pt>
                <c:pt idx="27">
                  <c:v>21.1</c:v>
                </c:pt>
                <c:pt idx="28">
                  <c:v>21.2</c:v>
                </c:pt>
                <c:pt idx="29">
                  <c:v>21.6</c:v>
                </c:pt>
                <c:pt idx="30">
                  <c:v>21.9</c:v>
                </c:pt>
                <c:pt idx="31">
                  <c:v>22.5</c:v>
                </c:pt>
                <c:pt idx="32">
                  <c:v>22.5</c:v>
                </c:pt>
                <c:pt idx="33">
                  <c:v>22.7</c:v>
                </c:pt>
                <c:pt idx="34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B-40A2-AAF0-C43F4D4B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7632"/>
        <c:axId val="1111122544"/>
      </c:scatterChart>
      <c:valAx>
        <c:axId val="913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122544"/>
        <c:crosses val="autoZero"/>
        <c:crossBetween val="midCat"/>
      </c:valAx>
      <c:valAx>
        <c:axId val="11111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'787'!$R$1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'787'!$R$2:$R$36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8-44AD-BD82-4C2B4426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77248"/>
        <c:axId val="760674848"/>
      </c:scatterChart>
      <c:valAx>
        <c:axId val="7606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74848"/>
        <c:crosses val="autoZero"/>
        <c:crossBetween val="midCat"/>
      </c:valAx>
      <c:valAx>
        <c:axId val="7606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'787'!$M$2:$M$36</c:f>
              <c:numCache>
                <c:formatCode>General</c:formatCode>
                <c:ptCount val="35"/>
                <c:pt idx="0">
                  <c:v>0</c:v>
                </c:pt>
                <c:pt idx="1">
                  <c:v>3.6</c:v>
                </c:pt>
                <c:pt idx="2">
                  <c:v>5.3</c:v>
                </c:pt>
                <c:pt idx="3">
                  <c:v>7.1</c:v>
                </c:pt>
                <c:pt idx="4">
                  <c:v>8.6999999999999993</c:v>
                </c:pt>
                <c:pt idx="5">
                  <c:v>9.5</c:v>
                </c:pt>
                <c:pt idx="6">
                  <c:v>9.6</c:v>
                </c:pt>
                <c:pt idx="7">
                  <c:v>10.6</c:v>
                </c:pt>
                <c:pt idx="8">
                  <c:v>11.1</c:v>
                </c:pt>
                <c:pt idx="9">
                  <c:v>11.8</c:v>
                </c:pt>
                <c:pt idx="10">
                  <c:v>12.4</c:v>
                </c:pt>
                <c:pt idx="11">
                  <c:v>12.4</c:v>
                </c:pt>
                <c:pt idx="12">
                  <c:v>13</c:v>
                </c:pt>
                <c:pt idx="13">
                  <c:v>13.6</c:v>
                </c:pt>
                <c:pt idx="14">
                  <c:v>13.9</c:v>
                </c:pt>
                <c:pt idx="15">
                  <c:v>14.1</c:v>
                </c:pt>
                <c:pt idx="16">
                  <c:v>14.3</c:v>
                </c:pt>
                <c:pt idx="17">
                  <c:v>14.6</c:v>
                </c:pt>
                <c:pt idx="18">
                  <c:v>17</c:v>
                </c:pt>
                <c:pt idx="19">
                  <c:v>18.100000000000001</c:v>
                </c:pt>
                <c:pt idx="20">
                  <c:v>18.3</c:v>
                </c:pt>
                <c:pt idx="21">
                  <c:v>19.100000000000001</c:v>
                </c:pt>
                <c:pt idx="22">
                  <c:v>19.5</c:v>
                </c:pt>
                <c:pt idx="23">
                  <c:v>20</c:v>
                </c:pt>
                <c:pt idx="24">
                  <c:v>20.3</c:v>
                </c:pt>
                <c:pt idx="25">
                  <c:v>21</c:v>
                </c:pt>
                <c:pt idx="26">
                  <c:v>21.3</c:v>
                </c:pt>
                <c:pt idx="27">
                  <c:v>21.4</c:v>
                </c:pt>
                <c:pt idx="28">
                  <c:v>21.5</c:v>
                </c:pt>
                <c:pt idx="29">
                  <c:v>22</c:v>
                </c:pt>
                <c:pt idx="30">
                  <c:v>22.1</c:v>
                </c:pt>
                <c:pt idx="31">
                  <c:v>22.7</c:v>
                </c:pt>
                <c:pt idx="32">
                  <c:v>22.9</c:v>
                </c:pt>
                <c:pt idx="33">
                  <c:v>23</c:v>
                </c:pt>
                <c:pt idx="34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E-49DE-84B4-E7DED44D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31872"/>
        <c:axId val="1494429472"/>
      </c:scatterChart>
      <c:valAx>
        <c:axId val="14944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29472"/>
        <c:crosses val="autoZero"/>
        <c:crossBetween val="midCat"/>
      </c:valAx>
      <c:valAx>
        <c:axId val="14944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'780'!$R$1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1-46B4-BE53-AAB69889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96080"/>
        <c:axId val="1496997040"/>
      </c:scatterChart>
      <c:valAx>
        <c:axId val="14969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7040"/>
        <c:crosses val="autoZero"/>
        <c:crossBetween val="midCat"/>
      </c:valAx>
      <c:valAx>
        <c:axId val="14969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'780'!$M$2:$M$36</c:f>
              <c:numCache>
                <c:formatCode>General</c:formatCode>
                <c:ptCount val="35"/>
                <c:pt idx="0">
                  <c:v>0</c:v>
                </c:pt>
                <c:pt idx="1">
                  <c:v>3.2</c:v>
                </c:pt>
                <c:pt idx="2">
                  <c:v>4.5999999999999996</c:v>
                </c:pt>
                <c:pt idx="3">
                  <c:v>6.3</c:v>
                </c:pt>
                <c:pt idx="4">
                  <c:v>7.1</c:v>
                </c:pt>
                <c:pt idx="5">
                  <c:v>8.5</c:v>
                </c:pt>
                <c:pt idx="6">
                  <c:v>9.4</c:v>
                </c:pt>
                <c:pt idx="7">
                  <c:v>9.6</c:v>
                </c:pt>
                <c:pt idx="8">
                  <c:v>10</c:v>
                </c:pt>
                <c:pt idx="9">
                  <c:v>10.5</c:v>
                </c:pt>
                <c:pt idx="10">
                  <c:v>11.5</c:v>
                </c:pt>
                <c:pt idx="11">
                  <c:v>11.8</c:v>
                </c:pt>
                <c:pt idx="12">
                  <c:v>11.9</c:v>
                </c:pt>
                <c:pt idx="13">
                  <c:v>12.5</c:v>
                </c:pt>
                <c:pt idx="14">
                  <c:v>12.8</c:v>
                </c:pt>
                <c:pt idx="15">
                  <c:v>12.9</c:v>
                </c:pt>
                <c:pt idx="16">
                  <c:v>13.1</c:v>
                </c:pt>
                <c:pt idx="17">
                  <c:v>13.4</c:v>
                </c:pt>
                <c:pt idx="18">
                  <c:v>14.9</c:v>
                </c:pt>
                <c:pt idx="19">
                  <c:v>15.6</c:v>
                </c:pt>
                <c:pt idx="20">
                  <c:v>16.600000000000001</c:v>
                </c:pt>
                <c:pt idx="21">
                  <c:v>17.100000000000001</c:v>
                </c:pt>
                <c:pt idx="22">
                  <c:v>17.5</c:v>
                </c:pt>
                <c:pt idx="23">
                  <c:v>17.8</c:v>
                </c:pt>
                <c:pt idx="24">
                  <c:v>18.100000000000001</c:v>
                </c:pt>
                <c:pt idx="25">
                  <c:v>18.600000000000001</c:v>
                </c:pt>
                <c:pt idx="26">
                  <c:v>18.7</c:v>
                </c:pt>
                <c:pt idx="27">
                  <c:v>19</c:v>
                </c:pt>
                <c:pt idx="28">
                  <c:v>19.2</c:v>
                </c:pt>
                <c:pt idx="29">
                  <c:v>19.600000000000001</c:v>
                </c:pt>
                <c:pt idx="30">
                  <c:v>19.7</c:v>
                </c:pt>
                <c:pt idx="31">
                  <c:v>19.7</c:v>
                </c:pt>
                <c:pt idx="32">
                  <c:v>19.899999999999999</c:v>
                </c:pt>
                <c:pt idx="33">
                  <c:v>20</c:v>
                </c:pt>
                <c:pt idx="34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8-4CC6-81FE-D25B12B1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26080"/>
        <c:axId val="1108627040"/>
      </c:scatterChart>
      <c:valAx>
        <c:axId val="11086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7040"/>
        <c:crosses val="autoZero"/>
        <c:crossBetween val="midCat"/>
      </c:valAx>
      <c:valAx>
        <c:axId val="11086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A-4052-85AB-054200C6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89696"/>
        <c:axId val="683890176"/>
      </c:scatterChart>
      <c:valAx>
        <c:axId val="6838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90176"/>
        <c:crosses val="autoZero"/>
        <c:crossBetween val="midCat"/>
      </c:valAx>
      <c:valAx>
        <c:axId val="6838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'915'!$M$2:$M$41</c:f>
              <c:numCache>
                <c:formatCode>General</c:formatCode>
                <c:ptCount val="40"/>
                <c:pt idx="0">
                  <c:v>0</c:v>
                </c:pt>
                <c:pt idx="1">
                  <c:v>3.5</c:v>
                </c:pt>
                <c:pt idx="2">
                  <c:v>5.9</c:v>
                </c:pt>
                <c:pt idx="3">
                  <c:v>7.9</c:v>
                </c:pt>
                <c:pt idx="4">
                  <c:v>9</c:v>
                </c:pt>
                <c:pt idx="5">
                  <c:v>10.199999999999999</c:v>
                </c:pt>
                <c:pt idx="6">
                  <c:v>11.6</c:v>
                </c:pt>
                <c:pt idx="7">
                  <c:v>13.6</c:v>
                </c:pt>
                <c:pt idx="8">
                  <c:v>14.1</c:v>
                </c:pt>
                <c:pt idx="9">
                  <c:v>15.6</c:v>
                </c:pt>
                <c:pt idx="10">
                  <c:v>17.5</c:v>
                </c:pt>
                <c:pt idx="11">
                  <c:v>18.5</c:v>
                </c:pt>
                <c:pt idx="12">
                  <c:v>18.600000000000001</c:v>
                </c:pt>
                <c:pt idx="13">
                  <c:v>19.3</c:v>
                </c:pt>
                <c:pt idx="14">
                  <c:v>20.5</c:v>
                </c:pt>
                <c:pt idx="15">
                  <c:v>20.6</c:v>
                </c:pt>
                <c:pt idx="16">
                  <c:v>21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22.1</c:v>
                </c:pt>
                <c:pt idx="21">
                  <c:v>22.7</c:v>
                </c:pt>
                <c:pt idx="22">
                  <c:v>23.2</c:v>
                </c:pt>
                <c:pt idx="23">
                  <c:v>23.5</c:v>
                </c:pt>
                <c:pt idx="24">
                  <c:v>23.6</c:v>
                </c:pt>
                <c:pt idx="25">
                  <c:v>24.4</c:v>
                </c:pt>
                <c:pt idx="26">
                  <c:v>24.6</c:v>
                </c:pt>
                <c:pt idx="27">
                  <c:v>25</c:v>
                </c:pt>
                <c:pt idx="28">
                  <c:v>28.3</c:v>
                </c:pt>
                <c:pt idx="29">
                  <c:v>30.1</c:v>
                </c:pt>
                <c:pt idx="30">
                  <c:v>31.8</c:v>
                </c:pt>
                <c:pt idx="31">
                  <c:v>32.6</c:v>
                </c:pt>
                <c:pt idx="32">
                  <c:v>33.1</c:v>
                </c:pt>
                <c:pt idx="33">
                  <c:v>33.6</c:v>
                </c:pt>
                <c:pt idx="34">
                  <c:v>34.1</c:v>
                </c:pt>
                <c:pt idx="35">
                  <c:v>34.299999999999997</c:v>
                </c:pt>
                <c:pt idx="36">
                  <c:v>35.1</c:v>
                </c:pt>
                <c:pt idx="37">
                  <c:v>35.1</c:v>
                </c:pt>
                <c:pt idx="38">
                  <c:v>35.5</c:v>
                </c:pt>
                <c:pt idx="39">
                  <c:v>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1-464C-9189-61DC8906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58064"/>
        <c:axId val="762855664"/>
      </c:scatterChart>
      <c:valAx>
        <c:axId val="7628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855664"/>
        <c:crosses val="autoZero"/>
        <c:crossBetween val="midCat"/>
      </c:valAx>
      <c:valAx>
        <c:axId val="7628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8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'770'!$M$2:$M$36</c:f>
              <c:numCache>
                <c:formatCode>General</c:formatCode>
                <c:ptCount val="35"/>
                <c:pt idx="0">
                  <c:v>0</c:v>
                </c:pt>
                <c:pt idx="1">
                  <c:v>3.7</c:v>
                </c:pt>
                <c:pt idx="2">
                  <c:v>5.3</c:v>
                </c:pt>
                <c:pt idx="3">
                  <c:v>7.6</c:v>
                </c:pt>
                <c:pt idx="4">
                  <c:v>8.8000000000000007</c:v>
                </c:pt>
                <c:pt idx="5">
                  <c:v>10.3</c:v>
                </c:pt>
                <c:pt idx="6">
                  <c:v>10.8</c:v>
                </c:pt>
                <c:pt idx="7">
                  <c:v>11.5</c:v>
                </c:pt>
                <c:pt idx="8">
                  <c:v>12.3</c:v>
                </c:pt>
                <c:pt idx="9">
                  <c:v>12.5</c:v>
                </c:pt>
                <c:pt idx="10">
                  <c:v>13.2</c:v>
                </c:pt>
                <c:pt idx="11">
                  <c:v>13.3</c:v>
                </c:pt>
                <c:pt idx="12">
                  <c:v>13.7</c:v>
                </c:pt>
                <c:pt idx="13">
                  <c:v>13.9</c:v>
                </c:pt>
                <c:pt idx="14">
                  <c:v>14.1</c:v>
                </c:pt>
                <c:pt idx="15">
                  <c:v>14.1</c:v>
                </c:pt>
                <c:pt idx="16">
                  <c:v>14.3</c:v>
                </c:pt>
                <c:pt idx="17">
                  <c:v>14.4</c:v>
                </c:pt>
                <c:pt idx="18">
                  <c:v>16.3</c:v>
                </c:pt>
                <c:pt idx="19">
                  <c:v>16.899999999999999</c:v>
                </c:pt>
                <c:pt idx="20">
                  <c:v>18</c:v>
                </c:pt>
                <c:pt idx="21">
                  <c:v>18.8</c:v>
                </c:pt>
                <c:pt idx="22">
                  <c:v>19.399999999999999</c:v>
                </c:pt>
                <c:pt idx="23">
                  <c:v>20.100000000000001</c:v>
                </c:pt>
                <c:pt idx="24">
                  <c:v>20.399999999999999</c:v>
                </c:pt>
                <c:pt idx="25">
                  <c:v>21.3</c:v>
                </c:pt>
                <c:pt idx="26">
                  <c:v>21.6</c:v>
                </c:pt>
                <c:pt idx="27">
                  <c:v>21.9</c:v>
                </c:pt>
                <c:pt idx="28">
                  <c:v>22</c:v>
                </c:pt>
                <c:pt idx="29">
                  <c:v>22.2</c:v>
                </c:pt>
                <c:pt idx="30">
                  <c:v>22.3</c:v>
                </c:pt>
                <c:pt idx="31">
                  <c:v>22.5</c:v>
                </c:pt>
                <c:pt idx="32">
                  <c:v>22.6</c:v>
                </c:pt>
                <c:pt idx="33">
                  <c:v>22.8</c:v>
                </c:pt>
                <c:pt idx="34">
                  <c:v>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6-47D2-AD89-8B43335F6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81696"/>
        <c:axId val="759382176"/>
      </c:scatterChart>
      <c:valAx>
        <c:axId val="7593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2176"/>
        <c:crosses val="autoZero"/>
        <c:crossBetween val="midCat"/>
      </c:valAx>
      <c:valAx>
        <c:axId val="7593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'760'!$R$1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1-4C82-B92B-A245CD3F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89696"/>
        <c:axId val="1494431872"/>
      </c:scatterChart>
      <c:valAx>
        <c:axId val="6838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31872"/>
        <c:crosses val="autoZero"/>
        <c:crossBetween val="midCat"/>
      </c:valAx>
      <c:valAx>
        <c:axId val="14944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2.2999999999999998</c:v>
                </c:pt>
                <c:pt idx="2">
                  <c:v>4</c:v>
                </c:pt>
                <c:pt idx="3">
                  <c:v>5.4</c:v>
                </c:pt>
                <c:pt idx="4">
                  <c:v>6.7</c:v>
                </c:pt>
                <c:pt idx="5">
                  <c:v>7.2</c:v>
                </c:pt>
                <c:pt idx="6">
                  <c:v>7.6</c:v>
                </c:pt>
                <c:pt idx="7">
                  <c:v>7.7</c:v>
                </c:pt>
                <c:pt idx="8">
                  <c:v>8.1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9.5</c:v>
                </c:pt>
                <c:pt idx="12">
                  <c:v>9.8000000000000007</c:v>
                </c:pt>
                <c:pt idx="13">
                  <c:v>10.1</c:v>
                </c:pt>
                <c:pt idx="14">
                  <c:v>10.199999999999999</c:v>
                </c:pt>
                <c:pt idx="15">
                  <c:v>10.3</c:v>
                </c:pt>
                <c:pt idx="16">
                  <c:v>10.4</c:v>
                </c:pt>
                <c:pt idx="17">
                  <c:v>11.6</c:v>
                </c:pt>
                <c:pt idx="18">
                  <c:v>12.4</c:v>
                </c:pt>
                <c:pt idx="19">
                  <c:v>13.5</c:v>
                </c:pt>
                <c:pt idx="20">
                  <c:v>14.5</c:v>
                </c:pt>
                <c:pt idx="21">
                  <c:v>14.9</c:v>
                </c:pt>
                <c:pt idx="22">
                  <c:v>15.3</c:v>
                </c:pt>
                <c:pt idx="23">
                  <c:v>15.8</c:v>
                </c:pt>
                <c:pt idx="24">
                  <c:v>15.9</c:v>
                </c:pt>
                <c:pt idx="25">
                  <c:v>16</c:v>
                </c:pt>
                <c:pt idx="26">
                  <c:v>16.399999999999999</c:v>
                </c:pt>
                <c:pt idx="27">
                  <c:v>16.5</c:v>
                </c:pt>
                <c:pt idx="28">
                  <c:v>16.600000000000001</c:v>
                </c:pt>
                <c:pt idx="29">
                  <c:v>16.899999999999999</c:v>
                </c:pt>
                <c:pt idx="30">
                  <c:v>17.2</c:v>
                </c:pt>
                <c:pt idx="31">
                  <c:v>17.3</c:v>
                </c:pt>
                <c:pt idx="32">
                  <c:v>17.399999999999999</c:v>
                </c:pt>
                <c:pt idx="33">
                  <c:v>17.5</c:v>
                </c:pt>
                <c:pt idx="34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F-435B-BF1D-ED66FEBD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00720"/>
        <c:axId val="1112102640"/>
      </c:scatterChart>
      <c:valAx>
        <c:axId val="11121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02640"/>
        <c:crosses val="autoZero"/>
        <c:crossBetween val="midCat"/>
      </c:valAx>
      <c:valAx>
        <c:axId val="11121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F-4591-96F6-42A4142A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96016"/>
        <c:axId val="1489794576"/>
      </c:scatterChart>
      <c:valAx>
        <c:axId val="14897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4576"/>
        <c:crosses val="autoZero"/>
        <c:crossBetween val="midCat"/>
      </c:valAx>
      <c:valAx>
        <c:axId val="14897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2.1</c:v>
                </c:pt>
                <c:pt idx="2">
                  <c:v>3.2</c:v>
                </c:pt>
                <c:pt idx="3">
                  <c:v>4.8</c:v>
                </c:pt>
                <c:pt idx="4">
                  <c:v>5.4</c:v>
                </c:pt>
                <c:pt idx="5">
                  <c:v>6.2</c:v>
                </c:pt>
                <c:pt idx="6">
                  <c:v>7.6</c:v>
                </c:pt>
                <c:pt idx="7">
                  <c:v>8.3000000000000007</c:v>
                </c:pt>
                <c:pt idx="8">
                  <c:v>9.1999999999999993</c:v>
                </c:pt>
                <c:pt idx="9">
                  <c:v>9.6999999999999993</c:v>
                </c:pt>
                <c:pt idx="10">
                  <c:v>9.8000000000000007</c:v>
                </c:pt>
                <c:pt idx="11">
                  <c:v>10.3</c:v>
                </c:pt>
                <c:pt idx="12">
                  <c:v>10.5</c:v>
                </c:pt>
                <c:pt idx="13">
                  <c:v>10.9</c:v>
                </c:pt>
                <c:pt idx="14">
                  <c:v>11.1</c:v>
                </c:pt>
                <c:pt idx="15">
                  <c:v>11.9</c:v>
                </c:pt>
                <c:pt idx="16">
                  <c:v>12.1</c:v>
                </c:pt>
                <c:pt idx="17">
                  <c:v>12.6</c:v>
                </c:pt>
                <c:pt idx="18">
                  <c:v>14.1</c:v>
                </c:pt>
                <c:pt idx="19">
                  <c:v>15.5</c:v>
                </c:pt>
                <c:pt idx="20">
                  <c:v>16.399999999999999</c:v>
                </c:pt>
                <c:pt idx="21">
                  <c:v>16.8</c:v>
                </c:pt>
                <c:pt idx="22">
                  <c:v>17.3</c:v>
                </c:pt>
                <c:pt idx="23">
                  <c:v>18</c:v>
                </c:pt>
                <c:pt idx="24">
                  <c:v>18.8</c:v>
                </c:pt>
                <c:pt idx="25">
                  <c:v>19</c:v>
                </c:pt>
                <c:pt idx="26">
                  <c:v>19.3</c:v>
                </c:pt>
                <c:pt idx="27">
                  <c:v>19.600000000000001</c:v>
                </c:pt>
                <c:pt idx="28">
                  <c:v>20</c:v>
                </c:pt>
                <c:pt idx="29">
                  <c:v>20.100000000000001</c:v>
                </c:pt>
                <c:pt idx="30">
                  <c:v>20.2</c:v>
                </c:pt>
                <c:pt idx="31">
                  <c:v>20.399999999999999</c:v>
                </c:pt>
                <c:pt idx="32">
                  <c:v>20.5</c:v>
                </c:pt>
                <c:pt idx="33">
                  <c:v>20.6</c:v>
                </c:pt>
                <c:pt idx="34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3-4EBB-B830-9105489B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22640"/>
        <c:axId val="767123600"/>
      </c:scatterChart>
      <c:valAx>
        <c:axId val="7671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3600"/>
        <c:crosses val="autoZero"/>
        <c:crossBetween val="midCat"/>
      </c:valAx>
      <c:valAx>
        <c:axId val="7671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A-40AE-B279-CE5CC685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39808"/>
        <c:axId val="766139328"/>
      </c:scatterChart>
      <c:valAx>
        <c:axId val="7661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9328"/>
        <c:crosses val="autoZero"/>
        <c:crossBetween val="midCat"/>
      </c:valAx>
      <c:valAx>
        <c:axId val="7661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4.0999999999999996</c:v>
                </c:pt>
                <c:pt idx="4">
                  <c:v>4.4000000000000004</c:v>
                </c:pt>
                <c:pt idx="5">
                  <c:v>6.5</c:v>
                </c:pt>
                <c:pt idx="6">
                  <c:v>8.8000000000000007</c:v>
                </c:pt>
                <c:pt idx="7">
                  <c:v>11.5</c:v>
                </c:pt>
                <c:pt idx="8">
                  <c:v>12.5</c:v>
                </c:pt>
                <c:pt idx="9">
                  <c:v>13.9</c:v>
                </c:pt>
                <c:pt idx="10">
                  <c:v>15.4</c:v>
                </c:pt>
                <c:pt idx="11">
                  <c:v>16.899999999999999</c:v>
                </c:pt>
                <c:pt idx="12">
                  <c:v>17.600000000000001</c:v>
                </c:pt>
                <c:pt idx="13">
                  <c:v>18.5</c:v>
                </c:pt>
                <c:pt idx="14">
                  <c:v>19.100000000000001</c:v>
                </c:pt>
                <c:pt idx="15">
                  <c:v>19.5</c:v>
                </c:pt>
                <c:pt idx="16">
                  <c:v>20.7</c:v>
                </c:pt>
                <c:pt idx="17">
                  <c:v>21.4</c:v>
                </c:pt>
                <c:pt idx="18">
                  <c:v>22.2</c:v>
                </c:pt>
                <c:pt idx="19">
                  <c:v>22.4</c:v>
                </c:pt>
                <c:pt idx="20">
                  <c:v>22.7</c:v>
                </c:pt>
                <c:pt idx="21">
                  <c:v>23.2</c:v>
                </c:pt>
                <c:pt idx="22">
                  <c:v>23.6</c:v>
                </c:pt>
                <c:pt idx="23">
                  <c:v>23.7</c:v>
                </c:pt>
                <c:pt idx="24">
                  <c:v>24.3</c:v>
                </c:pt>
                <c:pt idx="25">
                  <c:v>24.6</c:v>
                </c:pt>
                <c:pt idx="26">
                  <c:v>25</c:v>
                </c:pt>
                <c:pt idx="27">
                  <c:v>25.1</c:v>
                </c:pt>
                <c:pt idx="28">
                  <c:v>25.8</c:v>
                </c:pt>
                <c:pt idx="29">
                  <c:v>26</c:v>
                </c:pt>
                <c:pt idx="30">
                  <c:v>27</c:v>
                </c:pt>
                <c:pt idx="31">
                  <c:v>28.2</c:v>
                </c:pt>
                <c:pt idx="32">
                  <c:v>28.6</c:v>
                </c:pt>
                <c:pt idx="33">
                  <c:v>29.4</c:v>
                </c:pt>
                <c:pt idx="34">
                  <c:v>29.5</c:v>
                </c:pt>
                <c:pt idx="35">
                  <c:v>30</c:v>
                </c:pt>
                <c:pt idx="36">
                  <c:v>30.3</c:v>
                </c:pt>
                <c:pt idx="37">
                  <c:v>31</c:v>
                </c:pt>
                <c:pt idx="38">
                  <c:v>31.1</c:v>
                </c:pt>
                <c:pt idx="39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A-4E88-9D06-099586CD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93056"/>
        <c:axId val="767387552"/>
      </c:scatterChart>
      <c:valAx>
        <c:axId val="18756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87552"/>
        <c:crosses val="autoZero"/>
        <c:crossBetween val="midCat"/>
      </c:valAx>
      <c:valAx>
        <c:axId val="7673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B-4864-8E77-B02B5B2F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35008"/>
        <c:axId val="766134528"/>
      </c:scatterChart>
      <c:valAx>
        <c:axId val="7661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4528"/>
        <c:crosses val="autoZero"/>
        <c:crossBetween val="midCat"/>
      </c:valAx>
      <c:valAx>
        <c:axId val="7661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0.7</c:v>
                </c:pt>
                <c:pt idx="2">
                  <c:v>2.4</c:v>
                </c:pt>
                <c:pt idx="3">
                  <c:v>3.5</c:v>
                </c:pt>
                <c:pt idx="4">
                  <c:v>5.2</c:v>
                </c:pt>
                <c:pt idx="5">
                  <c:v>6.8</c:v>
                </c:pt>
                <c:pt idx="6">
                  <c:v>7.8</c:v>
                </c:pt>
                <c:pt idx="7">
                  <c:v>9.1</c:v>
                </c:pt>
                <c:pt idx="8">
                  <c:v>11.3</c:v>
                </c:pt>
                <c:pt idx="9">
                  <c:v>12.9</c:v>
                </c:pt>
                <c:pt idx="10">
                  <c:v>13.4</c:v>
                </c:pt>
                <c:pt idx="11">
                  <c:v>14</c:v>
                </c:pt>
                <c:pt idx="12">
                  <c:v>15.5</c:v>
                </c:pt>
                <c:pt idx="13">
                  <c:v>16.399999999999999</c:v>
                </c:pt>
                <c:pt idx="14">
                  <c:v>16.899999999999999</c:v>
                </c:pt>
                <c:pt idx="15">
                  <c:v>17.8</c:v>
                </c:pt>
                <c:pt idx="16">
                  <c:v>18.3</c:v>
                </c:pt>
                <c:pt idx="17">
                  <c:v>18.399999999999999</c:v>
                </c:pt>
                <c:pt idx="18">
                  <c:v>18.7</c:v>
                </c:pt>
                <c:pt idx="19">
                  <c:v>19</c:v>
                </c:pt>
                <c:pt idx="20">
                  <c:v>19.600000000000001</c:v>
                </c:pt>
                <c:pt idx="21">
                  <c:v>20.3</c:v>
                </c:pt>
                <c:pt idx="22">
                  <c:v>20.399999999999999</c:v>
                </c:pt>
                <c:pt idx="23">
                  <c:v>20.7</c:v>
                </c:pt>
                <c:pt idx="24">
                  <c:v>21.1</c:v>
                </c:pt>
                <c:pt idx="25">
                  <c:v>21.9</c:v>
                </c:pt>
                <c:pt idx="26">
                  <c:v>21.9</c:v>
                </c:pt>
                <c:pt idx="27">
                  <c:v>22</c:v>
                </c:pt>
                <c:pt idx="28">
                  <c:v>22.1</c:v>
                </c:pt>
                <c:pt idx="29">
                  <c:v>22.3</c:v>
                </c:pt>
                <c:pt idx="30">
                  <c:v>24.1</c:v>
                </c:pt>
                <c:pt idx="31">
                  <c:v>24.5</c:v>
                </c:pt>
                <c:pt idx="32">
                  <c:v>24.8</c:v>
                </c:pt>
                <c:pt idx="33">
                  <c:v>25.9</c:v>
                </c:pt>
                <c:pt idx="34">
                  <c:v>26.2</c:v>
                </c:pt>
                <c:pt idx="35">
                  <c:v>26.9</c:v>
                </c:pt>
                <c:pt idx="36">
                  <c:v>27.2</c:v>
                </c:pt>
                <c:pt idx="37">
                  <c:v>27.3</c:v>
                </c:pt>
                <c:pt idx="38">
                  <c:v>27.5</c:v>
                </c:pt>
                <c:pt idx="39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0-425A-A2DD-817D24A8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4352"/>
        <c:axId val="1108602912"/>
      </c:scatterChart>
      <c:valAx>
        <c:axId val="11086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2912"/>
        <c:crosses val="autoZero"/>
        <c:crossBetween val="midCat"/>
      </c:valAx>
      <c:valAx>
        <c:axId val="11086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8-4F75-B11B-B10F725A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5312"/>
        <c:axId val="1108599552"/>
      </c:scatterChart>
      <c:valAx>
        <c:axId val="1108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599552"/>
        <c:crosses val="autoZero"/>
        <c:crossBetween val="midCat"/>
      </c:valAx>
      <c:valAx>
        <c:axId val="1108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7-4427-AF86-8886C49B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23984"/>
        <c:axId val="513124944"/>
      </c:scatterChart>
      <c:valAx>
        <c:axId val="5131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24944"/>
        <c:crosses val="autoZero"/>
        <c:crossBetween val="midCat"/>
      </c:valAx>
      <c:valAx>
        <c:axId val="5131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'720'!$M$2:$M$41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1.3</c:v>
                </c:pt>
                <c:pt idx="2">
                  <c:v>2.1</c:v>
                </c:pt>
                <c:pt idx="3">
                  <c:v>3.2</c:v>
                </c:pt>
                <c:pt idx="4">
                  <c:v>4.5</c:v>
                </c:pt>
                <c:pt idx="5">
                  <c:v>6.3</c:v>
                </c:pt>
                <c:pt idx="6">
                  <c:v>8.1999999999999993</c:v>
                </c:pt>
                <c:pt idx="7">
                  <c:v>9.9</c:v>
                </c:pt>
                <c:pt idx="8">
                  <c:v>11.7</c:v>
                </c:pt>
                <c:pt idx="9">
                  <c:v>12.1</c:v>
                </c:pt>
                <c:pt idx="10">
                  <c:v>13.4</c:v>
                </c:pt>
                <c:pt idx="11">
                  <c:v>13.8</c:v>
                </c:pt>
                <c:pt idx="12">
                  <c:v>14.9</c:v>
                </c:pt>
                <c:pt idx="13">
                  <c:v>15.4</c:v>
                </c:pt>
                <c:pt idx="14">
                  <c:v>17</c:v>
                </c:pt>
                <c:pt idx="15">
                  <c:v>17.399999999999999</c:v>
                </c:pt>
                <c:pt idx="16">
                  <c:v>18.2</c:v>
                </c:pt>
                <c:pt idx="17">
                  <c:v>18.5</c:v>
                </c:pt>
                <c:pt idx="18">
                  <c:v>18.8</c:v>
                </c:pt>
                <c:pt idx="19">
                  <c:v>19.2</c:v>
                </c:pt>
                <c:pt idx="20">
                  <c:v>19.899999999999999</c:v>
                </c:pt>
                <c:pt idx="21">
                  <c:v>20.100000000000001</c:v>
                </c:pt>
                <c:pt idx="22">
                  <c:v>20.399999999999999</c:v>
                </c:pt>
                <c:pt idx="23">
                  <c:v>20.7</c:v>
                </c:pt>
                <c:pt idx="24">
                  <c:v>21.5</c:v>
                </c:pt>
                <c:pt idx="25">
                  <c:v>21.5</c:v>
                </c:pt>
                <c:pt idx="26">
                  <c:v>21.9</c:v>
                </c:pt>
                <c:pt idx="27">
                  <c:v>22</c:v>
                </c:pt>
                <c:pt idx="28">
                  <c:v>22.2</c:v>
                </c:pt>
                <c:pt idx="29">
                  <c:v>22.3</c:v>
                </c:pt>
                <c:pt idx="30">
                  <c:v>23.6</c:v>
                </c:pt>
                <c:pt idx="31">
                  <c:v>24</c:v>
                </c:pt>
                <c:pt idx="32">
                  <c:v>24.6</c:v>
                </c:pt>
                <c:pt idx="33">
                  <c:v>25.1</c:v>
                </c:pt>
                <c:pt idx="34">
                  <c:v>25.4</c:v>
                </c:pt>
                <c:pt idx="35">
                  <c:v>25.9</c:v>
                </c:pt>
                <c:pt idx="36">
                  <c:v>26.1</c:v>
                </c:pt>
                <c:pt idx="37">
                  <c:v>26.3</c:v>
                </c:pt>
                <c:pt idx="38">
                  <c:v>26.5</c:v>
                </c:pt>
                <c:pt idx="39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9-42C7-B932-0CE7DC14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24192"/>
        <c:axId val="1271923232"/>
      </c:scatterChart>
      <c:valAx>
        <c:axId val="12719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3232"/>
        <c:crosses val="autoZero"/>
        <c:crossBetween val="midCat"/>
      </c:valAx>
      <c:valAx>
        <c:axId val="12719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F-4660-BAA8-3DC53A80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90176"/>
        <c:axId val="1875694496"/>
      </c:scatterChart>
      <c:valAx>
        <c:axId val="18756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4496"/>
        <c:crosses val="autoZero"/>
        <c:crossBetween val="midCat"/>
      </c:valAx>
      <c:valAx>
        <c:axId val="18756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1.9</c:v>
                </c:pt>
                <c:pt idx="2">
                  <c:v>2.7</c:v>
                </c:pt>
                <c:pt idx="3">
                  <c:v>3.6</c:v>
                </c:pt>
                <c:pt idx="4">
                  <c:v>4.5999999999999996</c:v>
                </c:pt>
                <c:pt idx="5">
                  <c:v>6.9</c:v>
                </c:pt>
                <c:pt idx="6">
                  <c:v>9.4</c:v>
                </c:pt>
                <c:pt idx="7">
                  <c:v>11</c:v>
                </c:pt>
                <c:pt idx="8">
                  <c:v>11.7</c:v>
                </c:pt>
                <c:pt idx="9">
                  <c:v>13.1</c:v>
                </c:pt>
                <c:pt idx="10">
                  <c:v>14.2</c:v>
                </c:pt>
                <c:pt idx="11">
                  <c:v>16.3</c:v>
                </c:pt>
                <c:pt idx="12">
                  <c:v>17.2</c:v>
                </c:pt>
                <c:pt idx="13">
                  <c:v>17.899999999999999</c:v>
                </c:pt>
                <c:pt idx="14">
                  <c:v>18.100000000000001</c:v>
                </c:pt>
                <c:pt idx="15">
                  <c:v>19</c:v>
                </c:pt>
                <c:pt idx="16">
                  <c:v>20.100000000000001</c:v>
                </c:pt>
                <c:pt idx="17">
                  <c:v>21</c:v>
                </c:pt>
                <c:pt idx="18">
                  <c:v>21.4</c:v>
                </c:pt>
                <c:pt idx="19">
                  <c:v>21.6</c:v>
                </c:pt>
                <c:pt idx="20">
                  <c:v>22</c:v>
                </c:pt>
                <c:pt idx="21">
                  <c:v>22.5</c:v>
                </c:pt>
                <c:pt idx="22">
                  <c:v>22.7</c:v>
                </c:pt>
                <c:pt idx="23">
                  <c:v>22.9</c:v>
                </c:pt>
                <c:pt idx="24">
                  <c:v>23.3</c:v>
                </c:pt>
                <c:pt idx="25">
                  <c:v>24.2</c:v>
                </c:pt>
                <c:pt idx="26">
                  <c:v>24.5</c:v>
                </c:pt>
                <c:pt idx="27">
                  <c:v>24.8</c:v>
                </c:pt>
                <c:pt idx="28">
                  <c:v>25</c:v>
                </c:pt>
                <c:pt idx="29">
                  <c:v>25.2</c:v>
                </c:pt>
                <c:pt idx="30">
                  <c:v>26.6</c:v>
                </c:pt>
                <c:pt idx="31">
                  <c:v>27.5</c:v>
                </c:pt>
                <c:pt idx="32">
                  <c:v>28.1</c:v>
                </c:pt>
                <c:pt idx="33">
                  <c:v>28.5</c:v>
                </c:pt>
                <c:pt idx="34">
                  <c:v>29</c:v>
                </c:pt>
                <c:pt idx="35">
                  <c:v>28.9</c:v>
                </c:pt>
                <c:pt idx="36">
                  <c:v>29.4</c:v>
                </c:pt>
                <c:pt idx="37">
                  <c:v>29.5</c:v>
                </c:pt>
                <c:pt idx="38">
                  <c:v>29.6</c:v>
                </c:pt>
                <c:pt idx="39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6-4BB1-AF86-9F59143F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49872"/>
        <c:axId val="1490752272"/>
      </c:scatterChart>
      <c:valAx>
        <c:axId val="1490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752272"/>
        <c:crosses val="autoZero"/>
        <c:crossBetween val="midCat"/>
      </c:valAx>
      <c:valAx>
        <c:axId val="14907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7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6-413E-85D4-42C195FF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01392"/>
        <c:axId val="693092272"/>
      </c:scatterChart>
      <c:valAx>
        <c:axId val="6931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2272"/>
        <c:crosses val="autoZero"/>
        <c:crossBetween val="midCat"/>
      </c:valAx>
      <c:valAx>
        <c:axId val="6930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3.5</c:v>
                </c:pt>
                <c:pt idx="4">
                  <c:v>5.4</c:v>
                </c:pt>
                <c:pt idx="5">
                  <c:v>8.1999999999999993</c:v>
                </c:pt>
                <c:pt idx="6">
                  <c:v>10.4</c:v>
                </c:pt>
                <c:pt idx="7">
                  <c:v>11.3</c:v>
                </c:pt>
                <c:pt idx="8">
                  <c:v>13.9</c:v>
                </c:pt>
                <c:pt idx="9">
                  <c:v>15.4</c:v>
                </c:pt>
                <c:pt idx="10">
                  <c:v>15.7</c:v>
                </c:pt>
                <c:pt idx="11">
                  <c:v>16.8</c:v>
                </c:pt>
                <c:pt idx="12">
                  <c:v>17.899999999999999</c:v>
                </c:pt>
                <c:pt idx="13">
                  <c:v>19.2</c:v>
                </c:pt>
                <c:pt idx="14">
                  <c:v>19.8</c:v>
                </c:pt>
                <c:pt idx="15">
                  <c:v>20.7</c:v>
                </c:pt>
                <c:pt idx="16">
                  <c:v>21.3</c:v>
                </c:pt>
                <c:pt idx="17">
                  <c:v>21.6</c:v>
                </c:pt>
                <c:pt idx="18">
                  <c:v>21.8</c:v>
                </c:pt>
                <c:pt idx="19">
                  <c:v>22.9</c:v>
                </c:pt>
                <c:pt idx="20">
                  <c:v>23.7</c:v>
                </c:pt>
                <c:pt idx="21">
                  <c:v>24.1</c:v>
                </c:pt>
                <c:pt idx="22">
                  <c:v>24.2</c:v>
                </c:pt>
                <c:pt idx="23">
                  <c:v>24.3</c:v>
                </c:pt>
                <c:pt idx="24">
                  <c:v>25.1</c:v>
                </c:pt>
                <c:pt idx="25">
                  <c:v>25.7</c:v>
                </c:pt>
                <c:pt idx="26">
                  <c:v>25.9</c:v>
                </c:pt>
                <c:pt idx="27">
                  <c:v>26.3</c:v>
                </c:pt>
                <c:pt idx="28">
                  <c:v>26.7</c:v>
                </c:pt>
                <c:pt idx="29">
                  <c:v>27</c:v>
                </c:pt>
                <c:pt idx="30">
                  <c:v>28.1</c:v>
                </c:pt>
                <c:pt idx="31">
                  <c:v>29.2</c:v>
                </c:pt>
                <c:pt idx="32">
                  <c:v>29.7</c:v>
                </c:pt>
                <c:pt idx="33">
                  <c:v>30</c:v>
                </c:pt>
                <c:pt idx="34">
                  <c:v>30.6</c:v>
                </c:pt>
                <c:pt idx="35">
                  <c:v>30.7</c:v>
                </c:pt>
                <c:pt idx="36">
                  <c:v>31</c:v>
                </c:pt>
                <c:pt idx="37">
                  <c:v>31.3</c:v>
                </c:pt>
                <c:pt idx="38">
                  <c:v>31.5</c:v>
                </c:pt>
                <c:pt idx="39">
                  <c:v>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8-4535-93CD-BA4163E7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5088"/>
        <c:axId val="755900768"/>
      </c:scatterChart>
      <c:valAx>
        <c:axId val="7559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0768"/>
        <c:crosses val="autoZero"/>
        <c:crossBetween val="midCat"/>
      </c:valAx>
      <c:valAx>
        <c:axId val="7559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E8F-9D46-3D69E324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755712"/>
        <c:axId val="1749755232"/>
      </c:scatterChart>
      <c:valAx>
        <c:axId val="17497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755232"/>
        <c:crosses val="autoZero"/>
        <c:crossBetween val="midCat"/>
      </c:valAx>
      <c:valAx>
        <c:axId val="17497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7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2.8</c:v>
                </c:pt>
                <c:pt idx="4">
                  <c:v>4.4000000000000004</c:v>
                </c:pt>
                <c:pt idx="5">
                  <c:v>6.1</c:v>
                </c:pt>
                <c:pt idx="6">
                  <c:v>7.6</c:v>
                </c:pt>
                <c:pt idx="7">
                  <c:v>9.3000000000000007</c:v>
                </c:pt>
                <c:pt idx="8">
                  <c:v>10.3</c:v>
                </c:pt>
                <c:pt idx="9">
                  <c:v>10.8</c:v>
                </c:pt>
                <c:pt idx="10">
                  <c:v>11.5</c:v>
                </c:pt>
                <c:pt idx="11">
                  <c:v>12.9</c:v>
                </c:pt>
                <c:pt idx="12">
                  <c:v>13.8</c:v>
                </c:pt>
                <c:pt idx="13">
                  <c:v>14.7</c:v>
                </c:pt>
                <c:pt idx="14">
                  <c:v>14.8</c:v>
                </c:pt>
                <c:pt idx="15">
                  <c:v>15.3</c:v>
                </c:pt>
                <c:pt idx="16">
                  <c:v>16.2</c:v>
                </c:pt>
                <c:pt idx="17">
                  <c:v>16.5</c:v>
                </c:pt>
                <c:pt idx="18">
                  <c:v>17.3</c:v>
                </c:pt>
                <c:pt idx="19">
                  <c:v>17.5</c:v>
                </c:pt>
                <c:pt idx="20">
                  <c:v>17.8</c:v>
                </c:pt>
                <c:pt idx="21">
                  <c:v>18.3</c:v>
                </c:pt>
                <c:pt idx="22">
                  <c:v>18.5</c:v>
                </c:pt>
                <c:pt idx="23">
                  <c:v>18.8</c:v>
                </c:pt>
                <c:pt idx="24">
                  <c:v>19.2</c:v>
                </c:pt>
                <c:pt idx="25">
                  <c:v>19.5</c:v>
                </c:pt>
                <c:pt idx="26">
                  <c:v>19.899999999999999</c:v>
                </c:pt>
                <c:pt idx="27">
                  <c:v>20.2</c:v>
                </c:pt>
                <c:pt idx="28">
                  <c:v>20.399999999999999</c:v>
                </c:pt>
                <c:pt idx="29">
                  <c:v>20.5</c:v>
                </c:pt>
                <c:pt idx="30">
                  <c:v>21.3</c:v>
                </c:pt>
                <c:pt idx="31">
                  <c:v>22</c:v>
                </c:pt>
                <c:pt idx="32">
                  <c:v>22.4</c:v>
                </c:pt>
                <c:pt idx="33">
                  <c:v>23</c:v>
                </c:pt>
                <c:pt idx="34">
                  <c:v>23.1</c:v>
                </c:pt>
                <c:pt idx="35">
                  <c:v>23.7</c:v>
                </c:pt>
                <c:pt idx="36">
                  <c:v>24</c:v>
                </c:pt>
                <c:pt idx="37">
                  <c:v>24.1</c:v>
                </c:pt>
                <c:pt idx="38">
                  <c:v>24.2</c:v>
                </c:pt>
                <c:pt idx="39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B-4385-B1DB-1D84BBB1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26112"/>
        <c:axId val="1271925632"/>
      </c:scatterChart>
      <c:valAx>
        <c:axId val="12719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5632"/>
        <c:crosses val="autoZero"/>
        <c:crossBetween val="midCat"/>
      </c:valAx>
      <c:valAx>
        <c:axId val="1271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'665'!$R$1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0-4D01-B4D1-E53EFE3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24080"/>
        <c:axId val="767122160"/>
      </c:scatterChart>
      <c:valAx>
        <c:axId val="7671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2160"/>
        <c:crosses val="autoZero"/>
        <c:crossBetween val="midCat"/>
      </c:valAx>
      <c:valAx>
        <c:axId val="7671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1.9</c:v>
                </c:pt>
                <c:pt idx="3">
                  <c:v>2.6</c:v>
                </c:pt>
                <c:pt idx="4">
                  <c:v>3.9</c:v>
                </c:pt>
                <c:pt idx="5">
                  <c:v>5.4</c:v>
                </c:pt>
                <c:pt idx="6">
                  <c:v>7.8</c:v>
                </c:pt>
                <c:pt idx="7">
                  <c:v>9</c:v>
                </c:pt>
                <c:pt idx="8">
                  <c:v>10</c:v>
                </c:pt>
                <c:pt idx="9">
                  <c:v>11.8</c:v>
                </c:pt>
                <c:pt idx="10">
                  <c:v>13.1</c:v>
                </c:pt>
                <c:pt idx="11">
                  <c:v>13.9</c:v>
                </c:pt>
                <c:pt idx="12">
                  <c:v>14.7</c:v>
                </c:pt>
                <c:pt idx="13">
                  <c:v>14.9</c:v>
                </c:pt>
                <c:pt idx="14">
                  <c:v>15.6</c:v>
                </c:pt>
                <c:pt idx="15">
                  <c:v>16</c:v>
                </c:pt>
                <c:pt idx="16">
                  <c:v>16.899999999999999</c:v>
                </c:pt>
                <c:pt idx="17">
                  <c:v>17.3</c:v>
                </c:pt>
                <c:pt idx="18">
                  <c:v>17.7</c:v>
                </c:pt>
                <c:pt idx="19">
                  <c:v>18</c:v>
                </c:pt>
                <c:pt idx="20">
                  <c:v>18.100000000000001</c:v>
                </c:pt>
                <c:pt idx="21">
                  <c:v>18.600000000000001</c:v>
                </c:pt>
                <c:pt idx="22">
                  <c:v>18.899999999999999</c:v>
                </c:pt>
                <c:pt idx="23">
                  <c:v>19.3</c:v>
                </c:pt>
                <c:pt idx="24">
                  <c:v>19.600000000000001</c:v>
                </c:pt>
                <c:pt idx="25">
                  <c:v>20.3</c:v>
                </c:pt>
                <c:pt idx="26">
                  <c:v>20.5</c:v>
                </c:pt>
                <c:pt idx="27">
                  <c:v>20.7</c:v>
                </c:pt>
                <c:pt idx="28">
                  <c:v>20.8</c:v>
                </c:pt>
                <c:pt idx="29">
                  <c:v>20.9</c:v>
                </c:pt>
                <c:pt idx="30">
                  <c:v>22.1</c:v>
                </c:pt>
                <c:pt idx="31">
                  <c:v>22.4</c:v>
                </c:pt>
                <c:pt idx="32">
                  <c:v>23.2</c:v>
                </c:pt>
                <c:pt idx="33">
                  <c:v>24</c:v>
                </c:pt>
                <c:pt idx="34">
                  <c:v>24.5</c:v>
                </c:pt>
                <c:pt idx="35">
                  <c:v>24.8</c:v>
                </c:pt>
                <c:pt idx="36">
                  <c:v>24.9</c:v>
                </c:pt>
                <c:pt idx="37">
                  <c:v>25.2</c:v>
                </c:pt>
                <c:pt idx="38">
                  <c:v>25.3</c:v>
                </c:pt>
                <c:pt idx="39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A-42BF-B00E-7FBDA12A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52336"/>
        <c:axId val="695191600"/>
      </c:scatterChart>
      <c:valAx>
        <c:axId val="5173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191600"/>
        <c:crosses val="autoZero"/>
        <c:crossBetween val="midCat"/>
      </c:valAx>
      <c:valAx>
        <c:axId val="695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'650'!$R$2:$R$41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B-4B19-BC68-DFBE2FEB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96560"/>
        <c:axId val="1496993680"/>
      </c:scatterChart>
      <c:valAx>
        <c:axId val="14969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3680"/>
        <c:crosses val="autoZero"/>
        <c:crossBetween val="midCat"/>
      </c:valAx>
      <c:valAx>
        <c:axId val="14969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7-4B8C-A2AE-1EDD5607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6672"/>
        <c:axId val="91368592"/>
      </c:scatterChart>
      <c:valAx>
        <c:axId val="913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8592"/>
        <c:crosses val="autoZero"/>
        <c:crossBetween val="midCat"/>
      </c:valAx>
      <c:valAx>
        <c:axId val="913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'650'!$M$2:$M$41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2.9</c:v>
                </c:pt>
                <c:pt idx="4">
                  <c:v>4</c:v>
                </c:pt>
                <c:pt idx="5">
                  <c:v>6</c:v>
                </c:pt>
                <c:pt idx="6">
                  <c:v>9.1</c:v>
                </c:pt>
                <c:pt idx="7">
                  <c:v>10.5</c:v>
                </c:pt>
                <c:pt idx="8">
                  <c:v>12</c:v>
                </c:pt>
                <c:pt idx="9">
                  <c:v>12.8</c:v>
                </c:pt>
                <c:pt idx="10">
                  <c:v>13.6</c:v>
                </c:pt>
                <c:pt idx="11">
                  <c:v>15.1</c:v>
                </c:pt>
                <c:pt idx="12">
                  <c:v>15.8</c:v>
                </c:pt>
                <c:pt idx="13">
                  <c:v>16.600000000000001</c:v>
                </c:pt>
                <c:pt idx="14">
                  <c:v>17.3</c:v>
                </c:pt>
                <c:pt idx="15">
                  <c:v>18.5</c:v>
                </c:pt>
                <c:pt idx="16">
                  <c:v>18.7</c:v>
                </c:pt>
                <c:pt idx="17">
                  <c:v>19.3</c:v>
                </c:pt>
                <c:pt idx="18">
                  <c:v>20.3</c:v>
                </c:pt>
                <c:pt idx="19">
                  <c:v>20.399999999999999</c:v>
                </c:pt>
                <c:pt idx="20">
                  <c:v>21.1</c:v>
                </c:pt>
                <c:pt idx="21">
                  <c:v>21.3</c:v>
                </c:pt>
                <c:pt idx="22">
                  <c:v>21.7</c:v>
                </c:pt>
                <c:pt idx="23">
                  <c:v>22.4</c:v>
                </c:pt>
                <c:pt idx="24">
                  <c:v>22.5</c:v>
                </c:pt>
                <c:pt idx="25">
                  <c:v>22.8</c:v>
                </c:pt>
                <c:pt idx="26">
                  <c:v>22.9</c:v>
                </c:pt>
                <c:pt idx="27">
                  <c:v>23.1</c:v>
                </c:pt>
                <c:pt idx="28">
                  <c:v>23.4</c:v>
                </c:pt>
                <c:pt idx="29">
                  <c:v>23.6</c:v>
                </c:pt>
                <c:pt idx="30">
                  <c:v>25.2</c:v>
                </c:pt>
                <c:pt idx="31">
                  <c:v>25.9</c:v>
                </c:pt>
                <c:pt idx="32">
                  <c:v>26.7</c:v>
                </c:pt>
                <c:pt idx="33">
                  <c:v>27.1</c:v>
                </c:pt>
                <c:pt idx="34">
                  <c:v>27.6</c:v>
                </c:pt>
                <c:pt idx="35">
                  <c:v>28.3</c:v>
                </c:pt>
                <c:pt idx="36">
                  <c:v>28.4</c:v>
                </c:pt>
                <c:pt idx="37">
                  <c:v>28.6</c:v>
                </c:pt>
                <c:pt idx="38">
                  <c:v>28.7</c:v>
                </c:pt>
                <c:pt idx="39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0-488D-90BD-81179AF7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11232"/>
        <c:axId val="769210752"/>
      </c:scatterChart>
      <c:valAx>
        <c:axId val="7692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752"/>
        <c:crosses val="autoZero"/>
        <c:crossBetween val="midCat"/>
      </c:valAx>
      <c:valAx>
        <c:axId val="7692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'635'!$R$2:$R$41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5-4ADB-85C4-1F5EC25E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94048"/>
        <c:axId val="1267195008"/>
      </c:scatterChart>
      <c:valAx>
        <c:axId val="12671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95008"/>
        <c:crosses val="autoZero"/>
        <c:crossBetween val="midCat"/>
      </c:valAx>
      <c:valAx>
        <c:axId val="1267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'635'!$M$2:$M$41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0.8</c:v>
                </c:pt>
                <c:pt idx="2">
                  <c:v>2.4</c:v>
                </c:pt>
                <c:pt idx="3">
                  <c:v>4.4000000000000004</c:v>
                </c:pt>
                <c:pt idx="4">
                  <c:v>5.2</c:v>
                </c:pt>
                <c:pt idx="5">
                  <c:v>8.5</c:v>
                </c:pt>
                <c:pt idx="6">
                  <c:v>9.8000000000000007</c:v>
                </c:pt>
                <c:pt idx="7">
                  <c:v>11.8</c:v>
                </c:pt>
                <c:pt idx="8">
                  <c:v>14.2</c:v>
                </c:pt>
                <c:pt idx="9">
                  <c:v>15.3</c:v>
                </c:pt>
                <c:pt idx="10">
                  <c:v>17.2</c:v>
                </c:pt>
                <c:pt idx="11">
                  <c:v>18.7</c:v>
                </c:pt>
                <c:pt idx="12">
                  <c:v>19.100000000000001</c:v>
                </c:pt>
                <c:pt idx="13">
                  <c:v>20.2</c:v>
                </c:pt>
                <c:pt idx="14">
                  <c:v>21.2</c:v>
                </c:pt>
                <c:pt idx="15">
                  <c:v>22.7</c:v>
                </c:pt>
                <c:pt idx="16">
                  <c:v>23.4</c:v>
                </c:pt>
                <c:pt idx="17">
                  <c:v>23.9</c:v>
                </c:pt>
                <c:pt idx="18">
                  <c:v>24.3</c:v>
                </c:pt>
                <c:pt idx="19">
                  <c:v>25.3</c:v>
                </c:pt>
                <c:pt idx="20">
                  <c:v>25.5</c:v>
                </c:pt>
                <c:pt idx="21">
                  <c:v>25.9</c:v>
                </c:pt>
                <c:pt idx="22">
                  <c:v>26.2</c:v>
                </c:pt>
                <c:pt idx="23">
                  <c:v>26.5</c:v>
                </c:pt>
                <c:pt idx="24">
                  <c:v>27.1</c:v>
                </c:pt>
                <c:pt idx="25">
                  <c:v>27.4</c:v>
                </c:pt>
                <c:pt idx="26">
                  <c:v>27.5</c:v>
                </c:pt>
                <c:pt idx="27">
                  <c:v>28.2</c:v>
                </c:pt>
                <c:pt idx="28">
                  <c:v>28.3</c:v>
                </c:pt>
                <c:pt idx="29">
                  <c:v>28.5</c:v>
                </c:pt>
                <c:pt idx="30">
                  <c:v>30.8</c:v>
                </c:pt>
                <c:pt idx="31">
                  <c:v>31.6</c:v>
                </c:pt>
                <c:pt idx="32">
                  <c:v>32</c:v>
                </c:pt>
                <c:pt idx="33">
                  <c:v>32.9</c:v>
                </c:pt>
                <c:pt idx="34">
                  <c:v>33.200000000000003</c:v>
                </c:pt>
                <c:pt idx="35">
                  <c:v>33.799999999999997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34.700000000000003</c:v>
                </c:pt>
                <c:pt idx="39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B-40AB-9DB7-6533A8C16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94672"/>
        <c:axId val="693091792"/>
      </c:scatterChart>
      <c:valAx>
        <c:axId val="6930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1792"/>
        <c:crosses val="autoZero"/>
        <c:crossBetween val="midCat"/>
      </c:valAx>
      <c:valAx>
        <c:axId val="693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F-4697-8D80-5CD92B36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0288"/>
        <c:axId val="755894528"/>
      </c:scatterChart>
      <c:valAx>
        <c:axId val="7559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894528"/>
        <c:crosses val="autoZero"/>
        <c:crossBetween val="midCat"/>
      </c:valAx>
      <c:valAx>
        <c:axId val="7558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'620'!$M$2:$M$41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2.6</c:v>
                </c:pt>
                <c:pt idx="3">
                  <c:v>3.1</c:v>
                </c:pt>
                <c:pt idx="4">
                  <c:v>4</c:v>
                </c:pt>
                <c:pt idx="5">
                  <c:v>6</c:v>
                </c:pt>
                <c:pt idx="6">
                  <c:v>7.9</c:v>
                </c:pt>
                <c:pt idx="7">
                  <c:v>10</c:v>
                </c:pt>
                <c:pt idx="8">
                  <c:v>11.9</c:v>
                </c:pt>
                <c:pt idx="9">
                  <c:v>13</c:v>
                </c:pt>
                <c:pt idx="10">
                  <c:v>13.7</c:v>
                </c:pt>
                <c:pt idx="11">
                  <c:v>15.3</c:v>
                </c:pt>
                <c:pt idx="12">
                  <c:v>15.4</c:v>
                </c:pt>
                <c:pt idx="13">
                  <c:v>16.399999999999999</c:v>
                </c:pt>
                <c:pt idx="14">
                  <c:v>17.600000000000001</c:v>
                </c:pt>
                <c:pt idx="15">
                  <c:v>18</c:v>
                </c:pt>
                <c:pt idx="16">
                  <c:v>19</c:v>
                </c:pt>
                <c:pt idx="17">
                  <c:v>19.3</c:v>
                </c:pt>
                <c:pt idx="18">
                  <c:v>20</c:v>
                </c:pt>
                <c:pt idx="19">
                  <c:v>20.100000000000001</c:v>
                </c:pt>
                <c:pt idx="20">
                  <c:v>20.5</c:v>
                </c:pt>
                <c:pt idx="21">
                  <c:v>20.9</c:v>
                </c:pt>
                <c:pt idx="22">
                  <c:v>21.5</c:v>
                </c:pt>
                <c:pt idx="23">
                  <c:v>21.9</c:v>
                </c:pt>
                <c:pt idx="24">
                  <c:v>22</c:v>
                </c:pt>
                <c:pt idx="25">
                  <c:v>22.1</c:v>
                </c:pt>
                <c:pt idx="26">
                  <c:v>22.3</c:v>
                </c:pt>
                <c:pt idx="27">
                  <c:v>22.3</c:v>
                </c:pt>
                <c:pt idx="28">
                  <c:v>22.7</c:v>
                </c:pt>
                <c:pt idx="29">
                  <c:v>22.9</c:v>
                </c:pt>
                <c:pt idx="30">
                  <c:v>24.5</c:v>
                </c:pt>
                <c:pt idx="31">
                  <c:v>25.3</c:v>
                </c:pt>
                <c:pt idx="32">
                  <c:v>25.4</c:v>
                </c:pt>
                <c:pt idx="33">
                  <c:v>25.7</c:v>
                </c:pt>
                <c:pt idx="34">
                  <c:v>26.4</c:v>
                </c:pt>
                <c:pt idx="35">
                  <c:v>27</c:v>
                </c:pt>
                <c:pt idx="36">
                  <c:v>27.4</c:v>
                </c:pt>
                <c:pt idx="37">
                  <c:v>28</c:v>
                </c:pt>
                <c:pt idx="38">
                  <c:v>28.1</c:v>
                </c:pt>
                <c:pt idx="39">
                  <c:v>28.1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6-4152-A443-C94CB512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98992"/>
        <c:axId val="693099472"/>
      </c:scatterChart>
      <c:valAx>
        <c:axId val="6930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9472"/>
        <c:crosses val="autoZero"/>
        <c:crossBetween val="midCat"/>
      </c:valAx>
      <c:valAx>
        <c:axId val="6930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'605'!$R$2:$R$41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8-40FC-8738-AB31123D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01392"/>
        <c:axId val="693097072"/>
      </c:scatterChart>
      <c:valAx>
        <c:axId val="6931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7072"/>
        <c:crosses val="autoZero"/>
        <c:crossBetween val="midCat"/>
      </c:valAx>
      <c:valAx>
        <c:axId val="693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'605'!$M$2:$M$41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1.2</c:v>
                </c:pt>
                <c:pt idx="2">
                  <c:v>2.1</c:v>
                </c:pt>
                <c:pt idx="3">
                  <c:v>2.8</c:v>
                </c:pt>
                <c:pt idx="4">
                  <c:v>4.3</c:v>
                </c:pt>
                <c:pt idx="5">
                  <c:v>5.5</c:v>
                </c:pt>
                <c:pt idx="6">
                  <c:v>6.9</c:v>
                </c:pt>
                <c:pt idx="7">
                  <c:v>8.6999999999999993</c:v>
                </c:pt>
                <c:pt idx="8">
                  <c:v>10.3</c:v>
                </c:pt>
                <c:pt idx="9">
                  <c:v>11.6</c:v>
                </c:pt>
                <c:pt idx="10">
                  <c:v>12.8</c:v>
                </c:pt>
                <c:pt idx="11">
                  <c:v>13.1</c:v>
                </c:pt>
                <c:pt idx="12">
                  <c:v>13.6</c:v>
                </c:pt>
                <c:pt idx="13">
                  <c:v>14.1</c:v>
                </c:pt>
                <c:pt idx="14">
                  <c:v>14.9</c:v>
                </c:pt>
                <c:pt idx="15">
                  <c:v>15.2</c:v>
                </c:pt>
                <c:pt idx="16">
                  <c:v>15.9</c:v>
                </c:pt>
                <c:pt idx="17">
                  <c:v>16</c:v>
                </c:pt>
                <c:pt idx="18">
                  <c:v>16.7</c:v>
                </c:pt>
                <c:pt idx="19">
                  <c:v>17</c:v>
                </c:pt>
                <c:pt idx="20">
                  <c:v>17.7</c:v>
                </c:pt>
                <c:pt idx="21">
                  <c:v>18</c:v>
                </c:pt>
                <c:pt idx="22">
                  <c:v>18.5</c:v>
                </c:pt>
                <c:pt idx="23">
                  <c:v>18.600000000000001</c:v>
                </c:pt>
                <c:pt idx="24">
                  <c:v>19</c:v>
                </c:pt>
                <c:pt idx="25">
                  <c:v>19</c:v>
                </c:pt>
                <c:pt idx="26">
                  <c:v>19.2</c:v>
                </c:pt>
                <c:pt idx="27">
                  <c:v>19.2</c:v>
                </c:pt>
                <c:pt idx="28">
                  <c:v>19.899999999999999</c:v>
                </c:pt>
                <c:pt idx="29">
                  <c:v>20.3</c:v>
                </c:pt>
                <c:pt idx="30">
                  <c:v>21.8</c:v>
                </c:pt>
                <c:pt idx="31">
                  <c:v>22.1</c:v>
                </c:pt>
                <c:pt idx="32">
                  <c:v>22.4</c:v>
                </c:pt>
                <c:pt idx="33">
                  <c:v>22.9</c:v>
                </c:pt>
                <c:pt idx="34">
                  <c:v>23.3</c:v>
                </c:pt>
                <c:pt idx="35">
                  <c:v>23.6</c:v>
                </c:pt>
                <c:pt idx="36">
                  <c:v>23.8</c:v>
                </c:pt>
                <c:pt idx="37">
                  <c:v>24</c:v>
                </c:pt>
                <c:pt idx="38">
                  <c:v>24.2</c:v>
                </c:pt>
                <c:pt idx="39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4-4443-8D55-566960CE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86512"/>
        <c:axId val="693096592"/>
      </c:scatterChart>
      <c:valAx>
        <c:axId val="6930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6592"/>
        <c:crosses val="autoZero"/>
        <c:crossBetween val="midCat"/>
      </c:valAx>
      <c:valAx>
        <c:axId val="6930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'585'!$R$2:$R$41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9-4B47-9E5B-D728E09F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86496"/>
        <c:axId val="695087456"/>
      </c:scatterChart>
      <c:valAx>
        <c:axId val="6950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87456"/>
        <c:crosses val="autoZero"/>
        <c:crossBetween val="midCat"/>
      </c:valAx>
      <c:valAx>
        <c:axId val="6950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'585'!$M$2:$M$41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2.4</c:v>
                </c:pt>
                <c:pt idx="3">
                  <c:v>3.7</c:v>
                </c:pt>
                <c:pt idx="4">
                  <c:v>4.2</c:v>
                </c:pt>
                <c:pt idx="5">
                  <c:v>6.8</c:v>
                </c:pt>
                <c:pt idx="6">
                  <c:v>8.6</c:v>
                </c:pt>
                <c:pt idx="7">
                  <c:v>10.9</c:v>
                </c:pt>
                <c:pt idx="8">
                  <c:v>11.5</c:v>
                </c:pt>
                <c:pt idx="9">
                  <c:v>12.5</c:v>
                </c:pt>
                <c:pt idx="10">
                  <c:v>14.3</c:v>
                </c:pt>
                <c:pt idx="11">
                  <c:v>15.6</c:v>
                </c:pt>
                <c:pt idx="12">
                  <c:v>15.8</c:v>
                </c:pt>
                <c:pt idx="13">
                  <c:v>16.7</c:v>
                </c:pt>
                <c:pt idx="14">
                  <c:v>17.899999999999999</c:v>
                </c:pt>
                <c:pt idx="15">
                  <c:v>18.399999999999999</c:v>
                </c:pt>
                <c:pt idx="16">
                  <c:v>19.100000000000001</c:v>
                </c:pt>
                <c:pt idx="17">
                  <c:v>19.5</c:v>
                </c:pt>
                <c:pt idx="18">
                  <c:v>19.899999999999999</c:v>
                </c:pt>
                <c:pt idx="19">
                  <c:v>20</c:v>
                </c:pt>
                <c:pt idx="20">
                  <c:v>20.2</c:v>
                </c:pt>
                <c:pt idx="21">
                  <c:v>20.5</c:v>
                </c:pt>
                <c:pt idx="22">
                  <c:v>20.6</c:v>
                </c:pt>
                <c:pt idx="23">
                  <c:v>21.3</c:v>
                </c:pt>
                <c:pt idx="24">
                  <c:v>21.9</c:v>
                </c:pt>
                <c:pt idx="25">
                  <c:v>22.5</c:v>
                </c:pt>
                <c:pt idx="26">
                  <c:v>22.7</c:v>
                </c:pt>
                <c:pt idx="27">
                  <c:v>22.8</c:v>
                </c:pt>
                <c:pt idx="28">
                  <c:v>23</c:v>
                </c:pt>
                <c:pt idx="29">
                  <c:v>23.2</c:v>
                </c:pt>
                <c:pt idx="30">
                  <c:v>24.8</c:v>
                </c:pt>
                <c:pt idx="31">
                  <c:v>25.5</c:v>
                </c:pt>
                <c:pt idx="32">
                  <c:v>25.7</c:v>
                </c:pt>
                <c:pt idx="33">
                  <c:v>26</c:v>
                </c:pt>
                <c:pt idx="34">
                  <c:v>26.6</c:v>
                </c:pt>
                <c:pt idx="35">
                  <c:v>27</c:v>
                </c:pt>
                <c:pt idx="36">
                  <c:v>27.3</c:v>
                </c:pt>
                <c:pt idx="37">
                  <c:v>27.9</c:v>
                </c:pt>
                <c:pt idx="38">
                  <c:v>28</c:v>
                </c:pt>
                <c:pt idx="39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A-47F4-9CCE-26D815F99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10272"/>
        <c:axId val="1105596736"/>
      </c:scatterChart>
      <c:valAx>
        <c:axId val="7692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596736"/>
        <c:crosses val="autoZero"/>
        <c:crossBetween val="midCat"/>
      </c:valAx>
      <c:valAx>
        <c:axId val="11055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5-4DB1-BD3B-66EE6C98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93616"/>
        <c:axId val="1489795056"/>
      </c:scatterChart>
      <c:valAx>
        <c:axId val="14897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5056"/>
        <c:crosses val="autoZero"/>
        <c:crossBetween val="midCat"/>
      </c:valAx>
      <c:valAx>
        <c:axId val="14897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2.8</c:v>
                </c:pt>
                <c:pt idx="2">
                  <c:v>5</c:v>
                </c:pt>
                <c:pt idx="3">
                  <c:v>6.4</c:v>
                </c:pt>
                <c:pt idx="4">
                  <c:v>7.5</c:v>
                </c:pt>
                <c:pt idx="5">
                  <c:v>8.3000000000000007</c:v>
                </c:pt>
                <c:pt idx="6">
                  <c:v>8.4</c:v>
                </c:pt>
                <c:pt idx="7">
                  <c:v>8.9</c:v>
                </c:pt>
                <c:pt idx="8">
                  <c:v>9.1999999999999993</c:v>
                </c:pt>
                <c:pt idx="9">
                  <c:v>9.4</c:v>
                </c:pt>
                <c:pt idx="10">
                  <c:v>9.9</c:v>
                </c:pt>
                <c:pt idx="11">
                  <c:v>10.199999999999999</c:v>
                </c:pt>
                <c:pt idx="12">
                  <c:v>10.5</c:v>
                </c:pt>
                <c:pt idx="13">
                  <c:v>10.6</c:v>
                </c:pt>
                <c:pt idx="14">
                  <c:v>10.8</c:v>
                </c:pt>
                <c:pt idx="15">
                  <c:v>11.5</c:v>
                </c:pt>
                <c:pt idx="16">
                  <c:v>11.8</c:v>
                </c:pt>
                <c:pt idx="17">
                  <c:v>12.1</c:v>
                </c:pt>
                <c:pt idx="18">
                  <c:v>13.8</c:v>
                </c:pt>
                <c:pt idx="19">
                  <c:v>14.6</c:v>
                </c:pt>
                <c:pt idx="20">
                  <c:v>15</c:v>
                </c:pt>
                <c:pt idx="21">
                  <c:v>15.3</c:v>
                </c:pt>
                <c:pt idx="22">
                  <c:v>15.7</c:v>
                </c:pt>
                <c:pt idx="23">
                  <c:v>16.3</c:v>
                </c:pt>
                <c:pt idx="24">
                  <c:v>16.399999999999999</c:v>
                </c:pt>
                <c:pt idx="25">
                  <c:v>16.7</c:v>
                </c:pt>
                <c:pt idx="26">
                  <c:v>16.899999999999999</c:v>
                </c:pt>
                <c:pt idx="27">
                  <c:v>17.2</c:v>
                </c:pt>
                <c:pt idx="28">
                  <c:v>17.3</c:v>
                </c:pt>
                <c:pt idx="29">
                  <c:v>17.5</c:v>
                </c:pt>
                <c:pt idx="30">
                  <c:v>17.600000000000001</c:v>
                </c:pt>
                <c:pt idx="31">
                  <c:v>17.7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C-4439-9F4D-391CF2A9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25600"/>
        <c:axId val="1108623680"/>
      </c:scatterChart>
      <c:valAx>
        <c:axId val="11086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3680"/>
        <c:crosses val="autoZero"/>
        <c:crossBetween val="midCat"/>
      </c:valAx>
      <c:valAx>
        <c:axId val="11086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560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3</c:v>
                </c:pt>
                <c:pt idx="4">
                  <c:v>4.4000000000000004</c:v>
                </c:pt>
                <c:pt idx="5">
                  <c:v>6.1</c:v>
                </c:pt>
                <c:pt idx="6">
                  <c:v>8.6</c:v>
                </c:pt>
                <c:pt idx="7">
                  <c:v>9.5</c:v>
                </c:pt>
                <c:pt idx="8">
                  <c:v>10.4</c:v>
                </c:pt>
                <c:pt idx="9">
                  <c:v>12.2</c:v>
                </c:pt>
                <c:pt idx="10">
                  <c:v>13.4</c:v>
                </c:pt>
                <c:pt idx="11">
                  <c:v>14.1</c:v>
                </c:pt>
                <c:pt idx="12">
                  <c:v>14.6</c:v>
                </c:pt>
                <c:pt idx="13">
                  <c:v>15.7</c:v>
                </c:pt>
                <c:pt idx="14">
                  <c:v>16.399999999999999</c:v>
                </c:pt>
                <c:pt idx="15">
                  <c:v>16.7</c:v>
                </c:pt>
                <c:pt idx="16">
                  <c:v>17</c:v>
                </c:pt>
                <c:pt idx="17">
                  <c:v>17.2</c:v>
                </c:pt>
                <c:pt idx="18">
                  <c:v>18.2</c:v>
                </c:pt>
                <c:pt idx="19">
                  <c:v>18.399999999999999</c:v>
                </c:pt>
                <c:pt idx="20">
                  <c:v>18.899999999999999</c:v>
                </c:pt>
                <c:pt idx="21">
                  <c:v>19</c:v>
                </c:pt>
                <c:pt idx="22">
                  <c:v>19.2</c:v>
                </c:pt>
                <c:pt idx="23">
                  <c:v>19.8</c:v>
                </c:pt>
                <c:pt idx="24">
                  <c:v>19.899999999999999</c:v>
                </c:pt>
                <c:pt idx="25">
                  <c:v>20.2</c:v>
                </c:pt>
                <c:pt idx="26">
                  <c:v>20.5</c:v>
                </c:pt>
                <c:pt idx="27">
                  <c:v>20.6</c:v>
                </c:pt>
                <c:pt idx="28">
                  <c:v>21.3</c:v>
                </c:pt>
                <c:pt idx="29">
                  <c:v>21.8</c:v>
                </c:pt>
                <c:pt idx="30">
                  <c:v>23.1</c:v>
                </c:pt>
                <c:pt idx="31">
                  <c:v>23.7</c:v>
                </c:pt>
                <c:pt idx="32">
                  <c:v>24.1</c:v>
                </c:pt>
                <c:pt idx="33">
                  <c:v>24.5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25.4</c:v>
                </c:pt>
                <c:pt idx="38">
                  <c:v>25.4</c:v>
                </c:pt>
                <c:pt idx="39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5-4068-8F78-440C0C2A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4352"/>
        <c:axId val="1108604832"/>
      </c:scatterChart>
      <c:valAx>
        <c:axId val="11086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832"/>
        <c:crosses val="autoZero"/>
        <c:crossBetween val="midCat"/>
      </c:valAx>
      <c:valAx>
        <c:axId val="11086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'554'!$R$1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'554'!$R$2:$R$41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49F3-8884-FD25305F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15440"/>
        <c:axId val="758059728"/>
      </c:scatterChart>
      <c:valAx>
        <c:axId val="6967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059728"/>
        <c:crosses val="autoZero"/>
        <c:crossBetween val="midCat"/>
      </c:valAx>
      <c:valAx>
        <c:axId val="7580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7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'554'!$M$2:$M$41</c:f>
              <c:numCache>
                <c:formatCode>General</c:formatCode>
                <c:ptCount val="40"/>
                <c:pt idx="0">
                  <c:v>0</c:v>
                </c:pt>
                <c:pt idx="1">
                  <c:v>0.9</c:v>
                </c:pt>
                <c:pt idx="2">
                  <c:v>2.1</c:v>
                </c:pt>
                <c:pt idx="3">
                  <c:v>4.5999999999999996</c:v>
                </c:pt>
                <c:pt idx="4">
                  <c:v>6.1</c:v>
                </c:pt>
                <c:pt idx="5">
                  <c:v>8.1999999999999993</c:v>
                </c:pt>
                <c:pt idx="6">
                  <c:v>9.8000000000000007</c:v>
                </c:pt>
                <c:pt idx="7">
                  <c:v>12.3</c:v>
                </c:pt>
                <c:pt idx="8">
                  <c:v>14.3</c:v>
                </c:pt>
                <c:pt idx="9">
                  <c:v>16.7</c:v>
                </c:pt>
                <c:pt idx="10">
                  <c:v>17.5</c:v>
                </c:pt>
                <c:pt idx="11">
                  <c:v>18.7</c:v>
                </c:pt>
                <c:pt idx="12">
                  <c:v>19.8</c:v>
                </c:pt>
                <c:pt idx="13">
                  <c:v>20.7</c:v>
                </c:pt>
                <c:pt idx="14">
                  <c:v>22.1</c:v>
                </c:pt>
                <c:pt idx="15">
                  <c:v>22.4</c:v>
                </c:pt>
                <c:pt idx="16">
                  <c:v>23.6</c:v>
                </c:pt>
                <c:pt idx="17">
                  <c:v>24.3</c:v>
                </c:pt>
                <c:pt idx="18">
                  <c:v>24.4</c:v>
                </c:pt>
                <c:pt idx="19">
                  <c:v>24.8</c:v>
                </c:pt>
                <c:pt idx="20">
                  <c:v>26</c:v>
                </c:pt>
                <c:pt idx="21">
                  <c:v>26.5</c:v>
                </c:pt>
                <c:pt idx="22">
                  <c:v>27.1</c:v>
                </c:pt>
                <c:pt idx="23">
                  <c:v>27.7</c:v>
                </c:pt>
                <c:pt idx="24">
                  <c:v>27.8</c:v>
                </c:pt>
                <c:pt idx="25">
                  <c:v>28.1</c:v>
                </c:pt>
                <c:pt idx="26">
                  <c:v>28.3</c:v>
                </c:pt>
                <c:pt idx="27">
                  <c:v>28.6</c:v>
                </c:pt>
                <c:pt idx="28">
                  <c:v>28.7</c:v>
                </c:pt>
                <c:pt idx="29">
                  <c:v>29.7</c:v>
                </c:pt>
                <c:pt idx="30">
                  <c:v>31.3</c:v>
                </c:pt>
                <c:pt idx="31">
                  <c:v>32</c:v>
                </c:pt>
                <c:pt idx="32">
                  <c:v>32.9</c:v>
                </c:pt>
                <c:pt idx="33">
                  <c:v>33.5</c:v>
                </c:pt>
                <c:pt idx="34">
                  <c:v>34.299999999999997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35.4</c:v>
                </c:pt>
                <c:pt idx="38">
                  <c:v>35.700000000000003</c:v>
                </c:pt>
                <c:pt idx="3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A-4AE3-8FBB-69AA8C76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77488"/>
        <c:axId val="1492777968"/>
      </c:scatterChart>
      <c:valAx>
        <c:axId val="14927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7968"/>
        <c:crosses val="autoZero"/>
        <c:crossBetween val="midCat"/>
      </c:valAx>
      <c:valAx>
        <c:axId val="14927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'540'!$R$2:$R$41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7-47A3-9A72-026EF937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64448"/>
        <c:axId val="696366848"/>
      </c:scatterChart>
      <c:valAx>
        <c:axId val="6963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66848"/>
        <c:crosses val="autoZero"/>
        <c:crossBetween val="midCat"/>
      </c:valAx>
      <c:valAx>
        <c:axId val="6963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'540'!$M$2:$M$41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1.7</c:v>
                </c:pt>
                <c:pt idx="2">
                  <c:v>3.3</c:v>
                </c:pt>
                <c:pt idx="3">
                  <c:v>4</c:v>
                </c:pt>
                <c:pt idx="4">
                  <c:v>6.1</c:v>
                </c:pt>
                <c:pt idx="5">
                  <c:v>7.8</c:v>
                </c:pt>
                <c:pt idx="6">
                  <c:v>10.5</c:v>
                </c:pt>
                <c:pt idx="7">
                  <c:v>12.7</c:v>
                </c:pt>
                <c:pt idx="8">
                  <c:v>13.6</c:v>
                </c:pt>
                <c:pt idx="9">
                  <c:v>15.1</c:v>
                </c:pt>
                <c:pt idx="10">
                  <c:v>17.100000000000001</c:v>
                </c:pt>
                <c:pt idx="11">
                  <c:v>18</c:v>
                </c:pt>
                <c:pt idx="12">
                  <c:v>18.2</c:v>
                </c:pt>
                <c:pt idx="13">
                  <c:v>19.399999999999999</c:v>
                </c:pt>
                <c:pt idx="14">
                  <c:v>20.6</c:v>
                </c:pt>
                <c:pt idx="15">
                  <c:v>21.5</c:v>
                </c:pt>
                <c:pt idx="16">
                  <c:v>21.6</c:v>
                </c:pt>
                <c:pt idx="17">
                  <c:v>22.4</c:v>
                </c:pt>
                <c:pt idx="18">
                  <c:v>22.7</c:v>
                </c:pt>
                <c:pt idx="19">
                  <c:v>23.9</c:v>
                </c:pt>
                <c:pt idx="20">
                  <c:v>24.4</c:v>
                </c:pt>
                <c:pt idx="21">
                  <c:v>25</c:v>
                </c:pt>
                <c:pt idx="22">
                  <c:v>25.7</c:v>
                </c:pt>
                <c:pt idx="23">
                  <c:v>26.1</c:v>
                </c:pt>
                <c:pt idx="24">
                  <c:v>26.6</c:v>
                </c:pt>
                <c:pt idx="25">
                  <c:v>26.9</c:v>
                </c:pt>
                <c:pt idx="26">
                  <c:v>27.3</c:v>
                </c:pt>
                <c:pt idx="27">
                  <c:v>27.5</c:v>
                </c:pt>
                <c:pt idx="28">
                  <c:v>27.6</c:v>
                </c:pt>
                <c:pt idx="29">
                  <c:v>28.5</c:v>
                </c:pt>
                <c:pt idx="30">
                  <c:v>30.5</c:v>
                </c:pt>
                <c:pt idx="31">
                  <c:v>30.9</c:v>
                </c:pt>
                <c:pt idx="32">
                  <c:v>32.1</c:v>
                </c:pt>
                <c:pt idx="33">
                  <c:v>32.799999999999997</c:v>
                </c:pt>
                <c:pt idx="34">
                  <c:v>33</c:v>
                </c:pt>
                <c:pt idx="35">
                  <c:v>33.1</c:v>
                </c:pt>
                <c:pt idx="36">
                  <c:v>33.700000000000003</c:v>
                </c:pt>
                <c:pt idx="37">
                  <c:v>33.9</c:v>
                </c:pt>
                <c:pt idx="38">
                  <c:v>34.1</c:v>
                </c:pt>
                <c:pt idx="39">
                  <c:v>34.299999999999997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6-4F32-A66A-CA65D12C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0032"/>
        <c:axId val="1496991760"/>
      </c:scatterChart>
      <c:valAx>
        <c:axId val="11086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1760"/>
        <c:crosses val="autoZero"/>
        <c:crossBetween val="midCat"/>
      </c:valAx>
      <c:valAx>
        <c:axId val="14969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3-4262-956F-5FE5C9AD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38960"/>
        <c:axId val="1338539440"/>
      </c:scatterChart>
      <c:valAx>
        <c:axId val="13385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539440"/>
        <c:crosses val="autoZero"/>
        <c:crossBetween val="midCat"/>
      </c:valAx>
      <c:valAx>
        <c:axId val="13385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53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'520'!$M$2:$M$41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3.2</c:v>
                </c:pt>
                <c:pt idx="4">
                  <c:v>5.3</c:v>
                </c:pt>
                <c:pt idx="5">
                  <c:v>8.1999999999999993</c:v>
                </c:pt>
                <c:pt idx="6">
                  <c:v>10.9</c:v>
                </c:pt>
                <c:pt idx="7">
                  <c:v>13.6</c:v>
                </c:pt>
                <c:pt idx="8">
                  <c:v>15.3</c:v>
                </c:pt>
                <c:pt idx="9">
                  <c:v>16.2</c:v>
                </c:pt>
                <c:pt idx="10">
                  <c:v>17.8</c:v>
                </c:pt>
                <c:pt idx="11">
                  <c:v>20.100000000000001</c:v>
                </c:pt>
                <c:pt idx="12">
                  <c:v>21</c:v>
                </c:pt>
                <c:pt idx="13">
                  <c:v>22.3</c:v>
                </c:pt>
                <c:pt idx="14">
                  <c:v>22.6</c:v>
                </c:pt>
                <c:pt idx="15">
                  <c:v>23.5</c:v>
                </c:pt>
                <c:pt idx="16">
                  <c:v>23.8</c:v>
                </c:pt>
                <c:pt idx="17">
                  <c:v>24.1</c:v>
                </c:pt>
                <c:pt idx="18">
                  <c:v>24.8</c:v>
                </c:pt>
                <c:pt idx="19">
                  <c:v>25.8</c:v>
                </c:pt>
                <c:pt idx="20">
                  <c:v>26.2</c:v>
                </c:pt>
                <c:pt idx="21">
                  <c:v>26.7</c:v>
                </c:pt>
                <c:pt idx="22">
                  <c:v>26.8</c:v>
                </c:pt>
                <c:pt idx="23">
                  <c:v>27.2</c:v>
                </c:pt>
                <c:pt idx="24">
                  <c:v>27.3</c:v>
                </c:pt>
                <c:pt idx="25">
                  <c:v>27.3</c:v>
                </c:pt>
                <c:pt idx="26">
                  <c:v>27.9</c:v>
                </c:pt>
                <c:pt idx="27">
                  <c:v>28.2</c:v>
                </c:pt>
                <c:pt idx="28">
                  <c:v>28.5</c:v>
                </c:pt>
                <c:pt idx="29">
                  <c:v>28.5</c:v>
                </c:pt>
                <c:pt idx="30">
                  <c:v>30.3</c:v>
                </c:pt>
                <c:pt idx="31">
                  <c:v>31.4</c:v>
                </c:pt>
                <c:pt idx="32">
                  <c:v>31.4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33.5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34.5</c:v>
                </c:pt>
                <c:pt idx="39">
                  <c:v>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C-459E-8039-D8EE0DDD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76528"/>
        <c:axId val="1492777008"/>
      </c:scatterChart>
      <c:valAx>
        <c:axId val="14927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7008"/>
        <c:crosses val="autoZero"/>
        <c:crossBetween val="midCat"/>
      </c:valAx>
      <c:valAx>
        <c:axId val="14927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'460'!$R$1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'460'!$R$2:$R$36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6-4F21-B681-1CF03E69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21616"/>
        <c:axId val="1268212976"/>
      </c:scatterChart>
      <c:valAx>
        <c:axId val="12682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2976"/>
        <c:crosses val="autoZero"/>
        <c:crossBetween val="midCat"/>
      </c:valAx>
      <c:valAx>
        <c:axId val="12682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'460'!$M$2:$M$36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1.8</c:v>
                </c:pt>
                <c:pt idx="2">
                  <c:v>3.5</c:v>
                </c:pt>
                <c:pt idx="3">
                  <c:v>4.2</c:v>
                </c:pt>
                <c:pt idx="4">
                  <c:v>5.9</c:v>
                </c:pt>
                <c:pt idx="5">
                  <c:v>8.6</c:v>
                </c:pt>
                <c:pt idx="6">
                  <c:v>9.6999999999999993</c:v>
                </c:pt>
                <c:pt idx="7">
                  <c:v>11.4</c:v>
                </c:pt>
                <c:pt idx="8">
                  <c:v>12</c:v>
                </c:pt>
                <c:pt idx="9">
                  <c:v>12.5</c:v>
                </c:pt>
                <c:pt idx="10">
                  <c:v>12.8</c:v>
                </c:pt>
                <c:pt idx="11">
                  <c:v>13</c:v>
                </c:pt>
                <c:pt idx="12">
                  <c:v>13.8</c:v>
                </c:pt>
                <c:pt idx="13">
                  <c:v>14.2</c:v>
                </c:pt>
                <c:pt idx="14">
                  <c:v>14.3</c:v>
                </c:pt>
                <c:pt idx="15">
                  <c:v>14.7</c:v>
                </c:pt>
                <c:pt idx="16">
                  <c:v>14.9</c:v>
                </c:pt>
                <c:pt idx="17">
                  <c:v>15.8</c:v>
                </c:pt>
                <c:pt idx="18">
                  <c:v>16.3</c:v>
                </c:pt>
                <c:pt idx="19">
                  <c:v>16.5</c:v>
                </c:pt>
                <c:pt idx="20">
                  <c:v>18</c:v>
                </c:pt>
                <c:pt idx="21">
                  <c:v>18.5</c:v>
                </c:pt>
                <c:pt idx="22">
                  <c:v>19.2</c:v>
                </c:pt>
                <c:pt idx="23">
                  <c:v>19.600000000000001</c:v>
                </c:pt>
                <c:pt idx="24">
                  <c:v>19.8</c:v>
                </c:pt>
                <c:pt idx="25">
                  <c:v>20.100000000000001</c:v>
                </c:pt>
                <c:pt idx="26">
                  <c:v>20.2</c:v>
                </c:pt>
                <c:pt idx="27">
                  <c:v>20.399999999999999</c:v>
                </c:pt>
                <c:pt idx="28">
                  <c:v>20.5</c:v>
                </c:pt>
                <c:pt idx="29">
                  <c:v>20.6</c:v>
                </c:pt>
                <c:pt idx="30">
                  <c:v>20.7</c:v>
                </c:pt>
                <c:pt idx="31">
                  <c:v>20.7</c:v>
                </c:pt>
                <c:pt idx="32">
                  <c:v>20.8</c:v>
                </c:pt>
                <c:pt idx="33">
                  <c:v>21</c:v>
                </c:pt>
                <c:pt idx="34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B-4F7C-B72B-D7C2CE40C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90176"/>
        <c:axId val="1875690656"/>
      </c:scatterChart>
      <c:valAx>
        <c:axId val="18756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0656"/>
        <c:crosses val="autoZero"/>
        <c:crossBetween val="midCat"/>
      </c:valAx>
      <c:valAx>
        <c:axId val="18756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'450'!$R$2:$R$36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0-4167-B746-0EFB5B1D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52752"/>
        <c:axId val="695086496"/>
      </c:scatterChart>
      <c:valAx>
        <c:axId val="14907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86496"/>
        <c:crosses val="autoZero"/>
        <c:crossBetween val="midCat"/>
      </c:valAx>
      <c:valAx>
        <c:axId val="6950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75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8-4922-8232-0FDFD9A2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70816"/>
        <c:axId val="758871296"/>
      </c:scatterChart>
      <c:valAx>
        <c:axId val="7588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1296"/>
        <c:crosses val="autoZero"/>
        <c:crossBetween val="midCat"/>
      </c:valAx>
      <c:valAx>
        <c:axId val="758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'450'!$M$2:$M$36</c:f>
              <c:numCache>
                <c:formatCode>General</c:formatCode>
                <c:ptCount val="35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3.5</c:v>
                </c:pt>
                <c:pt idx="4">
                  <c:v>4.5</c:v>
                </c:pt>
                <c:pt idx="5">
                  <c:v>5.8</c:v>
                </c:pt>
                <c:pt idx="6">
                  <c:v>7.5</c:v>
                </c:pt>
                <c:pt idx="7">
                  <c:v>8.4</c:v>
                </c:pt>
                <c:pt idx="8">
                  <c:v>8.6</c:v>
                </c:pt>
                <c:pt idx="9">
                  <c:v>9.3000000000000007</c:v>
                </c:pt>
                <c:pt idx="10">
                  <c:v>9.8000000000000007</c:v>
                </c:pt>
                <c:pt idx="11">
                  <c:v>10.4</c:v>
                </c:pt>
                <c:pt idx="12">
                  <c:v>10.5</c:v>
                </c:pt>
                <c:pt idx="13">
                  <c:v>10.7</c:v>
                </c:pt>
                <c:pt idx="14">
                  <c:v>11.1</c:v>
                </c:pt>
                <c:pt idx="15">
                  <c:v>11.2</c:v>
                </c:pt>
                <c:pt idx="16">
                  <c:v>11.4</c:v>
                </c:pt>
                <c:pt idx="17">
                  <c:v>11.8</c:v>
                </c:pt>
                <c:pt idx="18">
                  <c:v>12.4</c:v>
                </c:pt>
                <c:pt idx="19">
                  <c:v>12.6</c:v>
                </c:pt>
                <c:pt idx="20">
                  <c:v>13.3</c:v>
                </c:pt>
                <c:pt idx="21">
                  <c:v>14</c:v>
                </c:pt>
                <c:pt idx="22">
                  <c:v>14.5</c:v>
                </c:pt>
                <c:pt idx="23">
                  <c:v>15</c:v>
                </c:pt>
                <c:pt idx="24">
                  <c:v>15.2</c:v>
                </c:pt>
                <c:pt idx="25">
                  <c:v>15.4</c:v>
                </c:pt>
                <c:pt idx="26">
                  <c:v>15.5</c:v>
                </c:pt>
                <c:pt idx="27">
                  <c:v>15.8</c:v>
                </c:pt>
                <c:pt idx="28">
                  <c:v>15.9</c:v>
                </c:pt>
                <c:pt idx="29">
                  <c:v>16</c:v>
                </c:pt>
                <c:pt idx="30">
                  <c:v>16.100000000000001</c:v>
                </c:pt>
                <c:pt idx="31">
                  <c:v>16.2</c:v>
                </c:pt>
                <c:pt idx="32">
                  <c:v>16.3</c:v>
                </c:pt>
                <c:pt idx="33">
                  <c:v>16.399999999999999</c:v>
                </c:pt>
                <c:pt idx="34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A-4673-A233-0EDFFFF6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31152"/>
        <c:axId val="1266831632"/>
      </c:scatterChart>
      <c:valAx>
        <c:axId val="12668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31632"/>
        <c:crosses val="autoZero"/>
        <c:crossBetween val="midCat"/>
      </c:valAx>
      <c:valAx>
        <c:axId val="12668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'440'!$R$2:$R$36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3-406E-B9B1-BFD5CC81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20176"/>
        <c:axId val="1268219216"/>
      </c:scatterChart>
      <c:valAx>
        <c:axId val="12682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9216"/>
        <c:crosses val="autoZero"/>
        <c:crossBetween val="midCat"/>
      </c:valAx>
      <c:valAx>
        <c:axId val="1268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2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'440'!$M$2:$M$36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2.1</c:v>
                </c:pt>
                <c:pt idx="2">
                  <c:v>2.8</c:v>
                </c:pt>
                <c:pt idx="3">
                  <c:v>4.5999999999999996</c:v>
                </c:pt>
                <c:pt idx="4">
                  <c:v>5.0999999999999996</c:v>
                </c:pt>
                <c:pt idx="5">
                  <c:v>7.9</c:v>
                </c:pt>
                <c:pt idx="6">
                  <c:v>9.6</c:v>
                </c:pt>
                <c:pt idx="7">
                  <c:v>10.6</c:v>
                </c:pt>
                <c:pt idx="8">
                  <c:v>11.6</c:v>
                </c:pt>
                <c:pt idx="9">
                  <c:v>12.7</c:v>
                </c:pt>
                <c:pt idx="10">
                  <c:v>13.3</c:v>
                </c:pt>
                <c:pt idx="11">
                  <c:v>13.9</c:v>
                </c:pt>
                <c:pt idx="12">
                  <c:v>14</c:v>
                </c:pt>
                <c:pt idx="13">
                  <c:v>14.3</c:v>
                </c:pt>
                <c:pt idx="14">
                  <c:v>14.8</c:v>
                </c:pt>
                <c:pt idx="15">
                  <c:v>15</c:v>
                </c:pt>
                <c:pt idx="16">
                  <c:v>15.4</c:v>
                </c:pt>
                <c:pt idx="17">
                  <c:v>15.9</c:v>
                </c:pt>
                <c:pt idx="18">
                  <c:v>16.2</c:v>
                </c:pt>
                <c:pt idx="19">
                  <c:v>16.5</c:v>
                </c:pt>
                <c:pt idx="20">
                  <c:v>17.5</c:v>
                </c:pt>
                <c:pt idx="21">
                  <c:v>18.3</c:v>
                </c:pt>
                <c:pt idx="22">
                  <c:v>19</c:v>
                </c:pt>
                <c:pt idx="23">
                  <c:v>19.2</c:v>
                </c:pt>
                <c:pt idx="24">
                  <c:v>19.8</c:v>
                </c:pt>
                <c:pt idx="25">
                  <c:v>19.899999999999999</c:v>
                </c:pt>
                <c:pt idx="26">
                  <c:v>19.899999999999999</c:v>
                </c:pt>
                <c:pt idx="27">
                  <c:v>20.100000000000001</c:v>
                </c:pt>
                <c:pt idx="28">
                  <c:v>20.3</c:v>
                </c:pt>
                <c:pt idx="29">
                  <c:v>20.6</c:v>
                </c:pt>
                <c:pt idx="30">
                  <c:v>20.9</c:v>
                </c:pt>
                <c:pt idx="31">
                  <c:v>20.9</c:v>
                </c:pt>
                <c:pt idx="32">
                  <c:v>21</c:v>
                </c:pt>
                <c:pt idx="33">
                  <c:v>21.1</c:v>
                </c:pt>
                <c:pt idx="34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8-4E94-9D16-30B43036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80048"/>
        <c:axId val="759079568"/>
      </c:scatterChart>
      <c:valAx>
        <c:axId val="7590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79568"/>
        <c:crosses val="autoZero"/>
        <c:crossBetween val="midCat"/>
      </c:valAx>
      <c:valAx>
        <c:axId val="759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'430'!$R$2:$R$36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A-4563-A0CF-02937F8E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75728"/>
        <c:axId val="759076208"/>
      </c:scatterChart>
      <c:valAx>
        <c:axId val="7590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76208"/>
        <c:crosses val="autoZero"/>
        <c:crossBetween val="midCat"/>
      </c:valAx>
      <c:valAx>
        <c:axId val="7590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'430'!$M$2:$M$36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1.6</c:v>
                </c:pt>
                <c:pt idx="2">
                  <c:v>2.4</c:v>
                </c:pt>
                <c:pt idx="3">
                  <c:v>3.2</c:v>
                </c:pt>
                <c:pt idx="4">
                  <c:v>4.5</c:v>
                </c:pt>
                <c:pt idx="5">
                  <c:v>6.2</c:v>
                </c:pt>
                <c:pt idx="6">
                  <c:v>7.5</c:v>
                </c:pt>
                <c:pt idx="7">
                  <c:v>7.8</c:v>
                </c:pt>
                <c:pt idx="8">
                  <c:v>9.1</c:v>
                </c:pt>
                <c:pt idx="9">
                  <c:v>9.1</c:v>
                </c:pt>
                <c:pt idx="10">
                  <c:v>9.8000000000000007</c:v>
                </c:pt>
                <c:pt idx="11">
                  <c:v>10.1</c:v>
                </c:pt>
                <c:pt idx="12">
                  <c:v>10.8</c:v>
                </c:pt>
                <c:pt idx="13">
                  <c:v>10.9</c:v>
                </c:pt>
                <c:pt idx="14">
                  <c:v>11</c:v>
                </c:pt>
                <c:pt idx="15">
                  <c:v>11.1</c:v>
                </c:pt>
                <c:pt idx="16">
                  <c:v>11.2</c:v>
                </c:pt>
                <c:pt idx="17">
                  <c:v>11.7</c:v>
                </c:pt>
                <c:pt idx="18">
                  <c:v>12.2</c:v>
                </c:pt>
                <c:pt idx="19">
                  <c:v>12.3</c:v>
                </c:pt>
                <c:pt idx="20">
                  <c:v>13.9</c:v>
                </c:pt>
                <c:pt idx="21">
                  <c:v>14.2</c:v>
                </c:pt>
                <c:pt idx="22">
                  <c:v>14.8</c:v>
                </c:pt>
                <c:pt idx="23">
                  <c:v>14.9</c:v>
                </c:pt>
                <c:pt idx="24">
                  <c:v>15.1</c:v>
                </c:pt>
                <c:pt idx="25">
                  <c:v>15.2</c:v>
                </c:pt>
                <c:pt idx="26">
                  <c:v>15.4</c:v>
                </c:pt>
                <c:pt idx="27">
                  <c:v>15.5</c:v>
                </c:pt>
                <c:pt idx="28">
                  <c:v>15.5</c:v>
                </c:pt>
                <c:pt idx="29">
                  <c:v>15.6</c:v>
                </c:pt>
                <c:pt idx="30">
                  <c:v>15.8</c:v>
                </c:pt>
                <c:pt idx="31">
                  <c:v>15.8</c:v>
                </c:pt>
                <c:pt idx="32">
                  <c:v>15.9</c:v>
                </c:pt>
                <c:pt idx="33">
                  <c:v>16</c:v>
                </c:pt>
                <c:pt idx="34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B-40B5-9E70-FDA5349D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08176"/>
        <c:axId val="1268208656"/>
      </c:scatterChart>
      <c:valAx>
        <c:axId val="12682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08656"/>
        <c:crosses val="autoZero"/>
        <c:crossBetween val="midCat"/>
      </c:valAx>
      <c:valAx>
        <c:axId val="12682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'420'!$R$2:$R$36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4-4DEF-87AF-03D43EF3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18256"/>
        <c:axId val="1268222576"/>
      </c:scatterChart>
      <c:valAx>
        <c:axId val="12682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22576"/>
        <c:crosses val="autoZero"/>
        <c:crossBetween val="midCat"/>
      </c:valAx>
      <c:valAx>
        <c:axId val="12682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'420'!$M$2:$M$36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1.8</c:v>
                </c:pt>
                <c:pt idx="2">
                  <c:v>2.9</c:v>
                </c:pt>
                <c:pt idx="3">
                  <c:v>3.5</c:v>
                </c:pt>
                <c:pt idx="4">
                  <c:v>5.2</c:v>
                </c:pt>
                <c:pt idx="5">
                  <c:v>7.6</c:v>
                </c:pt>
                <c:pt idx="6">
                  <c:v>8.1999999999999993</c:v>
                </c:pt>
                <c:pt idx="7">
                  <c:v>9.6999999999999993</c:v>
                </c:pt>
                <c:pt idx="8">
                  <c:v>10.4</c:v>
                </c:pt>
                <c:pt idx="9">
                  <c:v>10.9</c:v>
                </c:pt>
                <c:pt idx="10">
                  <c:v>11.7</c:v>
                </c:pt>
                <c:pt idx="11">
                  <c:v>12</c:v>
                </c:pt>
                <c:pt idx="12">
                  <c:v>12.6</c:v>
                </c:pt>
                <c:pt idx="13">
                  <c:v>12.6</c:v>
                </c:pt>
                <c:pt idx="14">
                  <c:v>12.9</c:v>
                </c:pt>
                <c:pt idx="15">
                  <c:v>13</c:v>
                </c:pt>
                <c:pt idx="16">
                  <c:v>13.5</c:v>
                </c:pt>
                <c:pt idx="17">
                  <c:v>13.6</c:v>
                </c:pt>
                <c:pt idx="18">
                  <c:v>13.8</c:v>
                </c:pt>
                <c:pt idx="19">
                  <c:v>14.3</c:v>
                </c:pt>
                <c:pt idx="20">
                  <c:v>15.5</c:v>
                </c:pt>
                <c:pt idx="21">
                  <c:v>15.999999999999998</c:v>
                </c:pt>
                <c:pt idx="22">
                  <c:v>16.3</c:v>
                </c:pt>
                <c:pt idx="23">
                  <c:v>16.8</c:v>
                </c:pt>
                <c:pt idx="24">
                  <c:v>16.900000000000002</c:v>
                </c:pt>
                <c:pt idx="25">
                  <c:v>17.100000000000001</c:v>
                </c:pt>
                <c:pt idx="26">
                  <c:v>17.3</c:v>
                </c:pt>
                <c:pt idx="27">
                  <c:v>17.5</c:v>
                </c:pt>
                <c:pt idx="28">
                  <c:v>17.5</c:v>
                </c:pt>
                <c:pt idx="29">
                  <c:v>17.600000000000001</c:v>
                </c:pt>
                <c:pt idx="30">
                  <c:v>17.700000000000003</c:v>
                </c:pt>
                <c:pt idx="31">
                  <c:v>17.700000000000003</c:v>
                </c:pt>
                <c:pt idx="32">
                  <c:v>17.900000000000002</c:v>
                </c:pt>
                <c:pt idx="33">
                  <c:v>18</c:v>
                </c:pt>
                <c:pt idx="34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F-4DF6-B2A6-5D10A1E3E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11056"/>
        <c:axId val="1268213936"/>
      </c:scatterChart>
      <c:valAx>
        <c:axId val="12682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3936"/>
        <c:crosses val="autoZero"/>
        <c:crossBetween val="midCat"/>
      </c:valAx>
      <c:valAx>
        <c:axId val="12682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'410'!$R$2:$R$36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5-419C-A3CA-A86A5A5A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94592"/>
        <c:axId val="1869395072"/>
      </c:scatterChart>
      <c:valAx>
        <c:axId val="18693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395072"/>
        <c:crosses val="autoZero"/>
        <c:crossBetween val="midCat"/>
      </c:valAx>
      <c:valAx>
        <c:axId val="18693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3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'410'!$M$2:$M$36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1.9</c:v>
                </c:pt>
                <c:pt idx="2">
                  <c:v>3.6</c:v>
                </c:pt>
                <c:pt idx="3">
                  <c:v>4.2</c:v>
                </c:pt>
                <c:pt idx="4">
                  <c:v>5.9</c:v>
                </c:pt>
                <c:pt idx="5">
                  <c:v>7.5</c:v>
                </c:pt>
                <c:pt idx="6">
                  <c:v>9.4</c:v>
                </c:pt>
                <c:pt idx="7">
                  <c:v>10.6</c:v>
                </c:pt>
                <c:pt idx="8">
                  <c:v>11.3</c:v>
                </c:pt>
                <c:pt idx="9">
                  <c:v>11.8</c:v>
                </c:pt>
                <c:pt idx="10">
                  <c:v>12.9</c:v>
                </c:pt>
                <c:pt idx="11">
                  <c:v>13</c:v>
                </c:pt>
                <c:pt idx="12">
                  <c:v>13.4</c:v>
                </c:pt>
                <c:pt idx="13">
                  <c:v>13.6</c:v>
                </c:pt>
                <c:pt idx="14">
                  <c:v>13.9</c:v>
                </c:pt>
                <c:pt idx="15">
                  <c:v>14</c:v>
                </c:pt>
                <c:pt idx="16">
                  <c:v>14.4</c:v>
                </c:pt>
                <c:pt idx="17">
                  <c:v>14.9</c:v>
                </c:pt>
                <c:pt idx="18">
                  <c:v>14.9</c:v>
                </c:pt>
                <c:pt idx="19">
                  <c:v>15.5</c:v>
                </c:pt>
                <c:pt idx="20">
                  <c:v>16.8</c:v>
                </c:pt>
                <c:pt idx="21">
                  <c:v>17.399999999999999</c:v>
                </c:pt>
                <c:pt idx="22">
                  <c:v>17.8</c:v>
                </c:pt>
                <c:pt idx="23">
                  <c:v>18.399999999999999</c:v>
                </c:pt>
                <c:pt idx="24">
                  <c:v>18.899999999999999</c:v>
                </c:pt>
                <c:pt idx="25">
                  <c:v>18.899999999999999</c:v>
                </c:pt>
                <c:pt idx="26">
                  <c:v>19</c:v>
                </c:pt>
                <c:pt idx="27">
                  <c:v>19.3</c:v>
                </c:pt>
                <c:pt idx="28">
                  <c:v>19.3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</c:v>
                </c:pt>
                <c:pt idx="32">
                  <c:v>20.100000000000001</c:v>
                </c:pt>
                <c:pt idx="33">
                  <c:v>20.100000000000001</c:v>
                </c:pt>
                <c:pt idx="34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3-4FB1-8C1A-C493893B2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12832"/>
        <c:axId val="1349112352"/>
      </c:scatterChart>
      <c:valAx>
        <c:axId val="13491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2352"/>
        <c:crosses val="autoZero"/>
        <c:crossBetween val="midCat"/>
      </c:valAx>
      <c:valAx>
        <c:axId val="13491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2-4489-9EFC-F95D9B48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15232"/>
        <c:axId val="1349107072"/>
      </c:scatterChart>
      <c:valAx>
        <c:axId val="13491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07072"/>
        <c:crosses val="autoZero"/>
        <c:crossBetween val="midCat"/>
      </c:valAx>
      <c:valAx>
        <c:axId val="13491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C-4A65-B07B-D89222EE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03232"/>
        <c:axId val="759699872"/>
      </c:scatterChart>
      <c:valAx>
        <c:axId val="7597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699872"/>
        <c:crosses val="autoZero"/>
        <c:crossBetween val="midCat"/>
      </c:valAx>
      <c:valAx>
        <c:axId val="7596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7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1.4</c:v>
                </c:pt>
                <c:pt idx="2">
                  <c:v>2.2999999999999998</c:v>
                </c:pt>
                <c:pt idx="3">
                  <c:v>3.1</c:v>
                </c:pt>
                <c:pt idx="4">
                  <c:v>4.9000000000000004</c:v>
                </c:pt>
                <c:pt idx="5">
                  <c:v>6.6</c:v>
                </c:pt>
                <c:pt idx="6">
                  <c:v>8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9.9</c:v>
                </c:pt>
                <c:pt idx="10">
                  <c:v>10.7</c:v>
                </c:pt>
                <c:pt idx="11">
                  <c:v>11.3</c:v>
                </c:pt>
                <c:pt idx="12">
                  <c:v>11.6</c:v>
                </c:pt>
                <c:pt idx="13">
                  <c:v>11.9</c:v>
                </c:pt>
                <c:pt idx="14">
                  <c:v>12.1</c:v>
                </c:pt>
                <c:pt idx="15">
                  <c:v>12.3</c:v>
                </c:pt>
                <c:pt idx="16">
                  <c:v>12.5</c:v>
                </c:pt>
                <c:pt idx="17">
                  <c:v>12.7</c:v>
                </c:pt>
                <c:pt idx="18">
                  <c:v>12.9</c:v>
                </c:pt>
                <c:pt idx="19">
                  <c:v>13.3</c:v>
                </c:pt>
                <c:pt idx="20">
                  <c:v>14.7</c:v>
                </c:pt>
                <c:pt idx="21">
                  <c:v>15.5</c:v>
                </c:pt>
                <c:pt idx="22">
                  <c:v>15.8</c:v>
                </c:pt>
                <c:pt idx="23">
                  <c:v>15.9</c:v>
                </c:pt>
                <c:pt idx="24">
                  <c:v>16</c:v>
                </c:pt>
                <c:pt idx="25">
                  <c:v>16.2</c:v>
                </c:pt>
                <c:pt idx="26">
                  <c:v>16.3</c:v>
                </c:pt>
                <c:pt idx="27">
                  <c:v>16.8</c:v>
                </c:pt>
                <c:pt idx="28">
                  <c:v>16.899999999999999</c:v>
                </c:pt>
                <c:pt idx="29">
                  <c:v>17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17.2</c:v>
                </c:pt>
                <c:pt idx="33">
                  <c:v>17.3</c:v>
                </c:pt>
                <c:pt idx="34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C-4EE0-AB89-0F910B3E1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85040"/>
        <c:axId val="1273092720"/>
      </c:scatterChart>
      <c:valAx>
        <c:axId val="12730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92720"/>
        <c:crosses val="autoZero"/>
        <c:crossBetween val="midCat"/>
      </c:valAx>
      <c:valAx>
        <c:axId val="12730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BFA-AC6B-4BAEF897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86480"/>
        <c:axId val="1273085040"/>
      </c:scatterChart>
      <c:valAx>
        <c:axId val="12730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85040"/>
        <c:crosses val="autoZero"/>
        <c:crossBetween val="midCat"/>
      </c:valAx>
      <c:valAx>
        <c:axId val="12730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'390'!$M$2:$M$36</c:f>
              <c:numCache>
                <c:formatCode>General</c:formatCode>
                <c:ptCount val="35"/>
                <c:pt idx="0">
                  <c:v>0</c:v>
                </c:pt>
                <c:pt idx="1">
                  <c:v>0.9</c:v>
                </c:pt>
                <c:pt idx="2">
                  <c:v>2.2999999999999998</c:v>
                </c:pt>
                <c:pt idx="3">
                  <c:v>3</c:v>
                </c:pt>
                <c:pt idx="4">
                  <c:v>4.2</c:v>
                </c:pt>
                <c:pt idx="5">
                  <c:v>5.6</c:v>
                </c:pt>
                <c:pt idx="6">
                  <c:v>6.8</c:v>
                </c:pt>
                <c:pt idx="7">
                  <c:v>7.4</c:v>
                </c:pt>
                <c:pt idx="8">
                  <c:v>8.1</c:v>
                </c:pt>
                <c:pt idx="9">
                  <c:v>8.8000000000000007</c:v>
                </c:pt>
                <c:pt idx="10">
                  <c:v>9.1999999999999993</c:v>
                </c:pt>
                <c:pt idx="11">
                  <c:v>9.6</c:v>
                </c:pt>
                <c:pt idx="12">
                  <c:v>9.8000000000000007</c:v>
                </c:pt>
                <c:pt idx="13">
                  <c:v>10.199999999999999</c:v>
                </c:pt>
                <c:pt idx="14">
                  <c:v>10.5</c:v>
                </c:pt>
                <c:pt idx="15">
                  <c:v>10.7</c:v>
                </c:pt>
                <c:pt idx="16">
                  <c:v>10.8</c:v>
                </c:pt>
                <c:pt idx="17">
                  <c:v>11.1</c:v>
                </c:pt>
                <c:pt idx="18">
                  <c:v>11.3</c:v>
                </c:pt>
                <c:pt idx="19">
                  <c:v>11.5</c:v>
                </c:pt>
                <c:pt idx="20">
                  <c:v>12.3</c:v>
                </c:pt>
                <c:pt idx="21">
                  <c:v>12.6</c:v>
                </c:pt>
                <c:pt idx="22">
                  <c:v>13.1</c:v>
                </c:pt>
                <c:pt idx="23">
                  <c:v>13.5</c:v>
                </c:pt>
                <c:pt idx="24">
                  <c:v>13.8</c:v>
                </c:pt>
                <c:pt idx="25">
                  <c:v>13.9</c:v>
                </c:pt>
                <c:pt idx="26">
                  <c:v>14.2</c:v>
                </c:pt>
                <c:pt idx="27">
                  <c:v>14.3</c:v>
                </c:pt>
                <c:pt idx="28">
                  <c:v>14.3</c:v>
                </c:pt>
                <c:pt idx="29">
                  <c:v>14.4</c:v>
                </c:pt>
                <c:pt idx="30">
                  <c:v>14.4</c:v>
                </c:pt>
                <c:pt idx="31">
                  <c:v>14.5</c:v>
                </c:pt>
                <c:pt idx="32">
                  <c:v>14.6</c:v>
                </c:pt>
                <c:pt idx="33">
                  <c:v>14.6</c:v>
                </c:pt>
                <c:pt idx="34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0-4C49-AC58-3754AD0D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57360"/>
        <c:axId val="1706462640"/>
      </c:scatterChart>
      <c:valAx>
        <c:axId val="17064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62640"/>
        <c:crosses val="autoZero"/>
        <c:crossBetween val="midCat"/>
      </c:valAx>
      <c:valAx>
        <c:axId val="1706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'380'!$R$2:$R$36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A-4EF6-A9F4-B4F26F82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63600"/>
        <c:axId val="1706452560"/>
      </c:scatterChart>
      <c:valAx>
        <c:axId val="17064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52560"/>
        <c:crosses val="autoZero"/>
        <c:crossBetween val="midCat"/>
      </c:valAx>
      <c:valAx>
        <c:axId val="17064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6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'380'!$M$2:$M$36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3.4</c:v>
                </c:pt>
                <c:pt idx="4">
                  <c:v>4</c:v>
                </c:pt>
                <c:pt idx="5">
                  <c:v>6</c:v>
                </c:pt>
                <c:pt idx="6">
                  <c:v>7.2</c:v>
                </c:pt>
                <c:pt idx="7">
                  <c:v>8.1</c:v>
                </c:pt>
                <c:pt idx="8">
                  <c:v>9.1999999999999993</c:v>
                </c:pt>
                <c:pt idx="9">
                  <c:v>9.6999999999999993</c:v>
                </c:pt>
                <c:pt idx="10">
                  <c:v>10.6</c:v>
                </c:pt>
                <c:pt idx="11">
                  <c:v>11.2</c:v>
                </c:pt>
                <c:pt idx="12">
                  <c:v>11.2</c:v>
                </c:pt>
                <c:pt idx="13">
                  <c:v>11.6</c:v>
                </c:pt>
                <c:pt idx="14">
                  <c:v>11.8</c:v>
                </c:pt>
                <c:pt idx="15">
                  <c:v>11.9</c:v>
                </c:pt>
                <c:pt idx="16">
                  <c:v>12.1</c:v>
                </c:pt>
                <c:pt idx="17">
                  <c:v>12.5</c:v>
                </c:pt>
                <c:pt idx="18">
                  <c:v>12.9</c:v>
                </c:pt>
                <c:pt idx="19">
                  <c:v>13.2</c:v>
                </c:pt>
                <c:pt idx="20">
                  <c:v>14.5</c:v>
                </c:pt>
                <c:pt idx="21">
                  <c:v>14.9</c:v>
                </c:pt>
                <c:pt idx="22">
                  <c:v>15.2</c:v>
                </c:pt>
                <c:pt idx="23">
                  <c:v>15.2</c:v>
                </c:pt>
                <c:pt idx="24">
                  <c:v>15.3</c:v>
                </c:pt>
                <c:pt idx="25">
                  <c:v>15.3</c:v>
                </c:pt>
                <c:pt idx="26">
                  <c:v>15.5</c:v>
                </c:pt>
                <c:pt idx="27">
                  <c:v>15.8</c:v>
                </c:pt>
                <c:pt idx="28">
                  <c:v>16</c:v>
                </c:pt>
                <c:pt idx="29">
                  <c:v>16.2</c:v>
                </c:pt>
                <c:pt idx="30">
                  <c:v>16.3</c:v>
                </c:pt>
                <c:pt idx="31">
                  <c:v>16.3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4A-8442-8A56A629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97040"/>
        <c:axId val="1273092240"/>
      </c:scatterChart>
      <c:valAx>
        <c:axId val="12730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92240"/>
        <c:crosses val="autoZero"/>
        <c:crossBetween val="midCat"/>
      </c:valAx>
      <c:valAx>
        <c:axId val="1273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'370'!$R$2:$R$36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8-45F1-AFEB-31E709DE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0032"/>
        <c:axId val="1108604352"/>
      </c:scatterChart>
      <c:valAx>
        <c:axId val="11086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352"/>
        <c:crosses val="autoZero"/>
        <c:crossBetween val="midCat"/>
      </c:valAx>
      <c:valAx>
        <c:axId val="11086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'370'!$M$2:$M$36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1.7</c:v>
                </c:pt>
                <c:pt idx="2">
                  <c:v>2.2999999999999998</c:v>
                </c:pt>
                <c:pt idx="3">
                  <c:v>3.3</c:v>
                </c:pt>
                <c:pt idx="4">
                  <c:v>5.0999999999999996</c:v>
                </c:pt>
                <c:pt idx="5">
                  <c:v>7.2</c:v>
                </c:pt>
                <c:pt idx="6">
                  <c:v>8.5</c:v>
                </c:pt>
                <c:pt idx="7">
                  <c:v>10</c:v>
                </c:pt>
                <c:pt idx="8">
                  <c:v>10.7</c:v>
                </c:pt>
                <c:pt idx="9">
                  <c:v>11.4</c:v>
                </c:pt>
                <c:pt idx="10">
                  <c:v>11.6</c:v>
                </c:pt>
                <c:pt idx="11">
                  <c:v>11.7</c:v>
                </c:pt>
                <c:pt idx="12">
                  <c:v>12.1</c:v>
                </c:pt>
                <c:pt idx="13">
                  <c:v>12.3</c:v>
                </c:pt>
                <c:pt idx="14">
                  <c:v>12.9</c:v>
                </c:pt>
                <c:pt idx="15">
                  <c:v>13</c:v>
                </c:pt>
                <c:pt idx="16">
                  <c:v>13.5</c:v>
                </c:pt>
                <c:pt idx="17">
                  <c:v>13.6</c:v>
                </c:pt>
                <c:pt idx="18">
                  <c:v>13.8</c:v>
                </c:pt>
                <c:pt idx="19">
                  <c:v>14.6</c:v>
                </c:pt>
                <c:pt idx="20">
                  <c:v>15.8</c:v>
                </c:pt>
                <c:pt idx="21">
                  <c:v>16.5</c:v>
                </c:pt>
                <c:pt idx="22">
                  <c:v>17</c:v>
                </c:pt>
                <c:pt idx="23">
                  <c:v>17.3</c:v>
                </c:pt>
                <c:pt idx="24">
                  <c:v>17.399999999999999</c:v>
                </c:pt>
                <c:pt idx="25">
                  <c:v>17.600000000000001</c:v>
                </c:pt>
                <c:pt idx="26">
                  <c:v>17.899999999999999</c:v>
                </c:pt>
                <c:pt idx="27">
                  <c:v>18.100000000000001</c:v>
                </c:pt>
                <c:pt idx="28">
                  <c:v>18.3</c:v>
                </c:pt>
                <c:pt idx="29">
                  <c:v>18.5</c:v>
                </c:pt>
                <c:pt idx="30">
                  <c:v>18.5</c:v>
                </c:pt>
                <c:pt idx="31">
                  <c:v>18.8</c:v>
                </c:pt>
                <c:pt idx="32">
                  <c:v>18.8</c:v>
                </c:pt>
                <c:pt idx="33">
                  <c:v>18.899999999999999</c:v>
                </c:pt>
                <c:pt idx="3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E-4247-AE72-3BD6AA56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15232"/>
        <c:axId val="1349105152"/>
      </c:scatterChart>
      <c:valAx>
        <c:axId val="13491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05152"/>
        <c:crosses val="autoZero"/>
        <c:crossBetween val="midCat"/>
      </c:valAx>
      <c:valAx>
        <c:axId val="13491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5.7</c:v>
                </c:pt>
                <c:pt idx="4">
                  <c:v>6.3</c:v>
                </c:pt>
                <c:pt idx="5">
                  <c:v>7.5</c:v>
                </c:pt>
                <c:pt idx="6">
                  <c:v>8.8000000000000007</c:v>
                </c:pt>
                <c:pt idx="7">
                  <c:v>9.6999999999999993</c:v>
                </c:pt>
                <c:pt idx="8">
                  <c:v>10.199999999999999</c:v>
                </c:pt>
                <c:pt idx="9">
                  <c:v>10.5</c:v>
                </c:pt>
                <c:pt idx="10">
                  <c:v>10.5</c:v>
                </c:pt>
                <c:pt idx="11">
                  <c:v>10.7</c:v>
                </c:pt>
                <c:pt idx="12">
                  <c:v>10.8</c:v>
                </c:pt>
                <c:pt idx="13">
                  <c:v>11.3</c:v>
                </c:pt>
                <c:pt idx="14">
                  <c:v>11.8</c:v>
                </c:pt>
                <c:pt idx="15">
                  <c:v>12</c:v>
                </c:pt>
                <c:pt idx="16">
                  <c:v>12.3</c:v>
                </c:pt>
                <c:pt idx="17">
                  <c:v>13</c:v>
                </c:pt>
                <c:pt idx="18">
                  <c:v>15.2</c:v>
                </c:pt>
                <c:pt idx="19">
                  <c:v>16</c:v>
                </c:pt>
                <c:pt idx="20">
                  <c:v>16.399999999999999</c:v>
                </c:pt>
                <c:pt idx="21">
                  <c:v>17.100000000000001</c:v>
                </c:pt>
                <c:pt idx="22">
                  <c:v>17.5</c:v>
                </c:pt>
                <c:pt idx="23">
                  <c:v>18.3</c:v>
                </c:pt>
                <c:pt idx="24">
                  <c:v>18.600000000000001</c:v>
                </c:pt>
                <c:pt idx="25">
                  <c:v>18.899999999999999</c:v>
                </c:pt>
                <c:pt idx="26">
                  <c:v>19</c:v>
                </c:pt>
                <c:pt idx="27">
                  <c:v>19</c:v>
                </c:pt>
                <c:pt idx="28">
                  <c:v>19.100000000000001</c:v>
                </c:pt>
                <c:pt idx="29">
                  <c:v>19</c:v>
                </c:pt>
                <c:pt idx="30">
                  <c:v>19.100000000000001</c:v>
                </c:pt>
                <c:pt idx="31">
                  <c:v>19.3</c:v>
                </c:pt>
                <c:pt idx="32">
                  <c:v>19.399999999999999</c:v>
                </c:pt>
                <c:pt idx="33">
                  <c:v>19.399999999999999</c:v>
                </c:pt>
                <c:pt idx="34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A-449D-A81B-B05AF0012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7488"/>
        <c:axId val="755898368"/>
      </c:scatterChart>
      <c:valAx>
        <c:axId val="7559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898368"/>
        <c:crosses val="autoZero"/>
        <c:crossBetween val="midCat"/>
      </c:valAx>
      <c:valAx>
        <c:axId val="755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1026160</xdr:colOff>
      <xdr:row>3</xdr:row>
      <xdr:rowOff>35560</xdr:rowOff>
    </xdr:from>
    <xdr:to>
      <xdr:col>24</xdr:col>
      <xdr:colOff>586740</xdr:colOff>
      <xdr:row>18</xdr:row>
      <xdr:rowOff>152400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85C440B-264A-B08F-AA40-D549520B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275590</xdr:colOff>
      <xdr:row>20</xdr:row>
      <xdr:rowOff>15240</xdr:rowOff>
    </xdr:from>
    <xdr:to>
      <xdr:col>25</xdr:col>
      <xdr:colOff>203200</xdr:colOff>
      <xdr:row>35</xdr:row>
      <xdr:rowOff>137160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CC631C6-1EBC-98DD-DA1E-70A89445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81280</xdr:colOff>
      <xdr:row>13</xdr:row>
      <xdr:rowOff>115570</xdr:rowOff>
    </xdr:from>
    <xdr:to>
      <xdr:col>10</xdr:col>
      <xdr:colOff>652780</xdr:colOff>
      <xdr:row>29</xdr:row>
      <xdr:rowOff>58420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61504C1-6345-55F0-42F1-DB5CEB1B2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769620</xdr:colOff>
      <xdr:row>13</xdr:row>
      <xdr:rowOff>104140</xdr:rowOff>
    </xdr:from>
    <xdr:to>
      <xdr:col>24</xdr:col>
      <xdr:colOff>330200</xdr:colOff>
      <xdr:row>29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566C2E-AA0F-43EA-8827-D4614F55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434340</xdr:colOff>
      <xdr:row>11</xdr:row>
      <xdr:rowOff>157480</xdr:rowOff>
    </xdr:from>
    <xdr:to>
      <xdr:col>9</xdr:col>
      <xdr:colOff>367030</xdr:colOff>
      <xdr:row>27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13FAD7-92D5-16BE-F54D-90C08808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284480</xdr:colOff>
      <xdr:row>10</xdr:row>
      <xdr:rowOff>146050</xdr:rowOff>
    </xdr:from>
    <xdr:to>
      <xdr:col>25</xdr:col>
      <xdr:colOff>212090</xdr:colOff>
      <xdr:row>26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292FD9-86D0-932B-249F-13A2CD90E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13</xdr:row>
      <xdr:rowOff>100330</xdr:rowOff>
    </xdr:from>
    <xdr:to>
      <xdr:col>8</xdr:col>
      <xdr:colOff>654050</xdr:colOff>
      <xdr:row>29</xdr:row>
      <xdr:rowOff>43180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11D437D-4A2D-AEF2-BB42-866E18ABA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317500</xdr:colOff>
      <xdr:row>10</xdr:row>
      <xdr:rowOff>54610</xdr:rowOff>
    </xdr:from>
    <xdr:to>
      <xdr:col>25</xdr:col>
      <xdr:colOff>251460</xdr:colOff>
      <xdr:row>25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50DC7F-BAF5-0B9F-3EBC-E87CB24A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12</xdr:row>
      <xdr:rowOff>85090</xdr:rowOff>
    </xdr:from>
    <xdr:to>
      <xdr:col>9</xdr:col>
      <xdr:colOff>289560</xdr:colOff>
      <xdr:row>28</xdr:row>
      <xdr:rowOff>27940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402581-AFBF-CBBC-C038-7AA91CF2E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424180</xdr:colOff>
      <xdr:row>10</xdr:row>
      <xdr:rowOff>62230</xdr:rowOff>
    </xdr:from>
    <xdr:to>
      <xdr:col>25</xdr:col>
      <xdr:colOff>358140</xdr:colOff>
      <xdr:row>26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C1C9DD-81DF-A3E9-5AAB-BE4199E4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322580</xdr:colOff>
      <xdr:row>11</xdr:row>
      <xdr:rowOff>20320</xdr:rowOff>
    </xdr:from>
    <xdr:to>
      <xdr:col>10</xdr:col>
      <xdr:colOff>259080</xdr:colOff>
      <xdr:row>26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A6A9FA-61A7-4A35-B105-D5EC5C46F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751840</xdr:colOff>
      <xdr:row>11</xdr:row>
      <xdr:rowOff>8890</xdr:rowOff>
    </xdr:from>
    <xdr:to>
      <xdr:col>24</xdr:col>
      <xdr:colOff>312420</xdr:colOff>
      <xdr:row>26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62D2B8-BBE9-9132-87E0-B3A6C4620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332740</xdr:colOff>
      <xdr:row>13</xdr:row>
      <xdr:rowOff>92710</xdr:rowOff>
    </xdr:from>
    <xdr:to>
      <xdr:col>11</xdr:col>
      <xdr:colOff>266700</xdr:colOff>
      <xdr:row>29</xdr:row>
      <xdr:rowOff>35560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F7D59E-622E-D9DC-8AB6-21D4517FC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633730</xdr:colOff>
      <xdr:row>10</xdr:row>
      <xdr:rowOff>111760</xdr:rowOff>
    </xdr:from>
    <xdr:to>
      <xdr:col>25</xdr:col>
      <xdr:colOff>563880</xdr:colOff>
      <xdr:row>26</xdr:row>
      <xdr:rowOff>54610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A39D86-BD15-6C50-6C99-138457E3C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508000</xdr:colOff>
      <xdr:row>12</xdr:row>
      <xdr:rowOff>69850</xdr:rowOff>
    </xdr:from>
    <xdr:to>
      <xdr:col>10</xdr:col>
      <xdr:colOff>441960</xdr:colOff>
      <xdr:row>28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F4C859-8E5E-AD84-62DD-8985DFDC2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287020</xdr:colOff>
      <xdr:row>15</xdr:row>
      <xdr:rowOff>92710</xdr:rowOff>
    </xdr:from>
    <xdr:to>
      <xdr:col>25</xdr:col>
      <xdr:colOff>220980</xdr:colOff>
      <xdr:row>31</xdr:row>
      <xdr:rowOff>35560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2AF5F1-D01D-F342-0702-3165C5A85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</xdr:colOff>
      <xdr:row>12</xdr:row>
      <xdr:rowOff>85090</xdr:rowOff>
    </xdr:from>
    <xdr:to>
      <xdr:col>9</xdr:col>
      <xdr:colOff>647700</xdr:colOff>
      <xdr:row>28</xdr:row>
      <xdr:rowOff>27940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98BE71-1125-14AF-7792-B308C25B7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825500</xdr:colOff>
      <xdr:row>13</xdr:row>
      <xdr:rowOff>107950</xdr:rowOff>
    </xdr:from>
    <xdr:to>
      <xdr:col>24</xdr:col>
      <xdr:colOff>383540</xdr:colOff>
      <xdr:row>29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AC982F-04A7-F7F1-9069-76FD8EE55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741680</xdr:colOff>
      <xdr:row>10</xdr:row>
      <xdr:rowOff>168910</xdr:rowOff>
    </xdr:from>
    <xdr:to>
      <xdr:col>9</xdr:col>
      <xdr:colOff>391160</xdr:colOff>
      <xdr:row>26</xdr:row>
      <xdr:rowOff>111760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497183A-E5D9-807D-E75F-9BA91958A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927100</xdr:colOff>
      <xdr:row>9</xdr:row>
      <xdr:rowOff>54610</xdr:rowOff>
    </xdr:from>
    <xdr:to>
      <xdr:col>24</xdr:col>
      <xdr:colOff>487680</xdr:colOff>
      <xdr:row>24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105685-4576-4D51-C313-61FEC8F61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426720</xdr:colOff>
      <xdr:row>13</xdr:row>
      <xdr:rowOff>48260</xdr:rowOff>
    </xdr:from>
    <xdr:to>
      <xdr:col>9</xdr:col>
      <xdr:colOff>355600</xdr:colOff>
      <xdr:row>28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88FF17-2DA5-5494-2CFB-627A1F9A8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447040</xdr:colOff>
      <xdr:row>12</xdr:row>
      <xdr:rowOff>31750</xdr:rowOff>
    </xdr:from>
    <xdr:to>
      <xdr:col>25</xdr:col>
      <xdr:colOff>381000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40E21D-EA6F-B580-4BA0-2B2FF02A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439420</xdr:colOff>
      <xdr:row>14</xdr:row>
      <xdr:rowOff>138430</xdr:rowOff>
    </xdr:from>
    <xdr:to>
      <xdr:col>10</xdr:col>
      <xdr:colOff>373380</xdr:colOff>
      <xdr:row>30</xdr:row>
      <xdr:rowOff>81280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A92EC9-3663-4026-044E-AE7AEAC88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59690</xdr:colOff>
      <xdr:row>2</xdr:row>
      <xdr:rowOff>107950</xdr:rowOff>
    </xdr:from>
    <xdr:to>
      <xdr:col>24</xdr:col>
      <xdr:colOff>655320</xdr:colOff>
      <xdr:row>18</xdr:row>
      <xdr:rowOff>46990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F9805E-7C53-13F9-F2F2-0A5D07D61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128270</xdr:colOff>
      <xdr:row>19</xdr:row>
      <xdr:rowOff>130810</xdr:rowOff>
    </xdr:from>
    <xdr:to>
      <xdr:col>25</xdr:col>
      <xdr:colOff>60960</xdr:colOff>
      <xdr:row>35</xdr:row>
      <xdr:rowOff>54610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85C471-B4C6-BCC1-9CF9-D8A7D6D02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280670</xdr:colOff>
      <xdr:row>10</xdr:row>
      <xdr:rowOff>100330</xdr:rowOff>
    </xdr:from>
    <xdr:to>
      <xdr:col>9</xdr:col>
      <xdr:colOff>617220</xdr:colOff>
      <xdr:row>26</xdr:row>
      <xdr:rowOff>24130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6E4B320-365F-46E4-85BA-168998085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980440</xdr:colOff>
      <xdr:row>13</xdr:row>
      <xdr:rowOff>8890</xdr:rowOff>
    </xdr:from>
    <xdr:to>
      <xdr:col>24</xdr:col>
      <xdr:colOff>541020</xdr:colOff>
      <xdr:row>28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33920-2BDC-724F-F86B-67A1913B2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294640</xdr:colOff>
      <xdr:row>13</xdr:row>
      <xdr:rowOff>69850</xdr:rowOff>
    </xdr:from>
    <xdr:to>
      <xdr:col>10</xdr:col>
      <xdr:colOff>228600</xdr:colOff>
      <xdr:row>29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DF1C41-4807-7CDA-CF84-03D95189C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358140</xdr:colOff>
      <xdr:row>12</xdr:row>
      <xdr:rowOff>31750</xdr:rowOff>
    </xdr:from>
    <xdr:to>
      <xdr:col>25</xdr:col>
      <xdr:colOff>292100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73C851-0009-5F66-96CE-3A3A59D6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10</xdr:row>
      <xdr:rowOff>161290</xdr:rowOff>
    </xdr:from>
    <xdr:to>
      <xdr:col>9</xdr:col>
      <xdr:colOff>406400</xdr:colOff>
      <xdr:row>26</xdr:row>
      <xdr:rowOff>104140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E45A2BE-2B96-13A1-0400-1EF737751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732790</xdr:colOff>
      <xdr:row>11</xdr:row>
      <xdr:rowOff>161290</xdr:rowOff>
    </xdr:from>
    <xdr:to>
      <xdr:col>24</xdr:col>
      <xdr:colOff>290830</xdr:colOff>
      <xdr:row>27</xdr:row>
      <xdr:rowOff>104140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892287-BEC4-55F5-7250-B0EDF79C0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505460</xdr:colOff>
      <xdr:row>11</xdr:row>
      <xdr:rowOff>55880</xdr:rowOff>
    </xdr:from>
    <xdr:to>
      <xdr:col>9</xdr:col>
      <xdr:colOff>62230</xdr:colOff>
      <xdr:row>26</xdr:row>
      <xdr:rowOff>170180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DF9261-461B-8741-0A1A-631E0AD9A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175260</xdr:colOff>
      <xdr:row>9</xdr:row>
      <xdr:rowOff>123190</xdr:rowOff>
    </xdr:from>
    <xdr:to>
      <xdr:col>25</xdr:col>
      <xdr:colOff>106680</xdr:colOff>
      <xdr:row>25</xdr:row>
      <xdr:rowOff>66040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EFAAF0-631A-16D9-4058-C5FDA6B2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14</xdr:row>
      <xdr:rowOff>161290</xdr:rowOff>
    </xdr:from>
    <xdr:to>
      <xdr:col>9</xdr:col>
      <xdr:colOff>617220</xdr:colOff>
      <xdr:row>30</xdr:row>
      <xdr:rowOff>104140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08F504-B3A1-1690-5F3D-269037E68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474980</xdr:colOff>
      <xdr:row>14</xdr:row>
      <xdr:rowOff>62230</xdr:rowOff>
    </xdr:from>
    <xdr:to>
      <xdr:col>25</xdr:col>
      <xdr:colOff>402590</xdr:colOff>
      <xdr:row>30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08E983-0298-0C16-27B7-6555B0B7A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18</xdr:row>
      <xdr:rowOff>96520</xdr:rowOff>
    </xdr:from>
    <xdr:to>
      <xdr:col>9</xdr:col>
      <xdr:colOff>264160</xdr:colOff>
      <xdr:row>34</xdr:row>
      <xdr:rowOff>35560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D9E5A2-F6AF-50CB-AB60-69FB61ED9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248920</xdr:colOff>
      <xdr:row>9</xdr:row>
      <xdr:rowOff>77470</xdr:rowOff>
    </xdr:from>
    <xdr:to>
      <xdr:col>25</xdr:col>
      <xdr:colOff>182880</xdr:colOff>
      <xdr:row>25</xdr:row>
      <xdr:rowOff>20320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82BD22-9245-8EB4-A946-D27B1544B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13</xdr:row>
      <xdr:rowOff>62230</xdr:rowOff>
    </xdr:from>
    <xdr:to>
      <xdr:col>12</xdr:col>
      <xdr:colOff>22860</xdr:colOff>
      <xdr:row>29</xdr:row>
      <xdr:rowOff>5080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DEE3D7-4C8C-9AAB-D66C-E49B54368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127000</xdr:colOff>
      <xdr:row>21</xdr:row>
      <xdr:rowOff>8890</xdr:rowOff>
    </xdr:from>
    <xdr:to>
      <xdr:col>25</xdr:col>
      <xdr:colOff>60960</xdr:colOff>
      <xdr:row>36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D2F36C-E667-1A1B-A64C-B51055F2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477520</xdr:colOff>
      <xdr:row>14</xdr:row>
      <xdr:rowOff>16510</xdr:rowOff>
    </xdr:from>
    <xdr:to>
      <xdr:col>9</xdr:col>
      <xdr:colOff>411480</xdr:colOff>
      <xdr:row>29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58E10E-83AD-4D10-D4F4-44734D8BE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984250</xdr:colOff>
      <xdr:row>13</xdr:row>
      <xdr:rowOff>146050</xdr:rowOff>
    </xdr:from>
    <xdr:to>
      <xdr:col>24</xdr:col>
      <xdr:colOff>543560</xdr:colOff>
      <xdr:row>29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E0819B-AA09-F6FC-28B9-D7FA81EF2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227330</xdr:colOff>
      <xdr:row>13</xdr:row>
      <xdr:rowOff>116840</xdr:rowOff>
    </xdr:from>
    <xdr:to>
      <xdr:col>9</xdr:col>
      <xdr:colOff>161290</xdr:colOff>
      <xdr:row>29</xdr:row>
      <xdr:rowOff>55880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062289-81CE-A744-8F5E-112C848F8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530860</xdr:colOff>
      <xdr:row>20</xdr:row>
      <xdr:rowOff>85090</xdr:rowOff>
    </xdr:from>
    <xdr:to>
      <xdr:col>25</xdr:col>
      <xdr:colOff>464820</xdr:colOff>
      <xdr:row>36</xdr:row>
      <xdr:rowOff>27940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B678F7-F41E-720C-85F4-75725DAB8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416560</xdr:colOff>
      <xdr:row>16</xdr:row>
      <xdr:rowOff>8890</xdr:rowOff>
    </xdr:from>
    <xdr:to>
      <xdr:col>10</xdr:col>
      <xdr:colOff>350520</xdr:colOff>
      <xdr:row>31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9E198B-3107-1D22-827A-38C203B70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157480</xdr:colOff>
      <xdr:row>11</xdr:row>
      <xdr:rowOff>168910</xdr:rowOff>
    </xdr:from>
    <xdr:to>
      <xdr:col>26</xdr:col>
      <xdr:colOff>91440</xdr:colOff>
      <xdr:row>27</xdr:row>
      <xdr:rowOff>111760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4569FD-C865-645A-E2D8-AADA57F50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13</xdr:row>
      <xdr:rowOff>59690</xdr:rowOff>
    </xdr:from>
    <xdr:to>
      <xdr:col>10</xdr:col>
      <xdr:colOff>367030</xdr:colOff>
      <xdr:row>29</xdr:row>
      <xdr:rowOff>6350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D9D4FC-315F-CB92-5973-F3390C8C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523240</xdr:colOff>
      <xdr:row>2</xdr:row>
      <xdr:rowOff>22860</xdr:rowOff>
    </xdr:from>
    <xdr:to>
      <xdr:col>25</xdr:col>
      <xdr:colOff>457200</xdr:colOff>
      <xdr:row>17</xdr:row>
      <xdr:rowOff>124460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54CCDF-E3CC-15F1-9BD1-366DA6CDC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530860</xdr:colOff>
      <xdr:row>19</xdr:row>
      <xdr:rowOff>22860</xdr:rowOff>
    </xdr:from>
    <xdr:to>
      <xdr:col>25</xdr:col>
      <xdr:colOff>464820</xdr:colOff>
      <xdr:row>34</xdr:row>
      <xdr:rowOff>132080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F96168-1973-085F-77DC-1048AE6D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27940</xdr:colOff>
      <xdr:row>12</xdr:row>
      <xdr:rowOff>121920</xdr:rowOff>
    </xdr:from>
    <xdr:to>
      <xdr:col>9</xdr:col>
      <xdr:colOff>624840</xdr:colOff>
      <xdr:row>28</xdr:row>
      <xdr:rowOff>55880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0DE2AA-EDE1-948A-65A9-02BF116C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774700</xdr:colOff>
      <xdr:row>11</xdr:row>
      <xdr:rowOff>54610</xdr:rowOff>
    </xdr:from>
    <xdr:to>
      <xdr:col>24</xdr:col>
      <xdr:colOff>335280</xdr:colOff>
      <xdr:row>26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EDB759-4274-E1AA-4094-7C7DFC3A0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248920</xdr:colOff>
      <xdr:row>14</xdr:row>
      <xdr:rowOff>31750</xdr:rowOff>
    </xdr:from>
    <xdr:to>
      <xdr:col>11</xdr:col>
      <xdr:colOff>182880</xdr:colOff>
      <xdr:row>29</xdr:row>
      <xdr:rowOff>149860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7BD760-F99B-799C-9C26-84B16977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66040</xdr:colOff>
      <xdr:row>11</xdr:row>
      <xdr:rowOff>39370</xdr:rowOff>
    </xdr:from>
    <xdr:to>
      <xdr:col>25</xdr:col>
      <xdr:colOff>0</xdr:colOff>
      <xdr:row>26</xdr:row>
      <xdr:rowOff>157480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7B1C7B-244A-6F3A-74D1-0A7B893E4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561340</xdr:colOff>
      <xdr:row>13</xdr:row>
      <xdr:rowOff>77470</xdr:rowOff>
    </xdr:from>
    <xdr:to>
      <xdr:col>11</xdr:col>
      <xdr:colOff>495300</xdr:colOff>
      <xdr:row>29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A1DE5D-9DA7-E860-8AE9-75137B46F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683260</xdr:colOff>
      <xdr:row>16</xdr:row>
      <xdr:rowOff>62230</xdr:rowOff>
    </xdr:from>
    <xdr:to>
      <xdr:col>24</xdr:col>
      <xdr:colOff>243840</xdr:colOff>
      <xdr:row>32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72B8FB-0988-F3FC-D564-D25F8A71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96520</xdr:colOff>
      <xdr:row>15</xdr:row>
      <xdr:rowOff>16510</xdr:rowOff>
    </xdr:from>
    <xdr:to>
      <xdr:col>10</xdr:col>
      <xdr:colOff>30480</xdr:colOff>
      <xdr:row>30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B7B6BE-4169-98BE-C564-8C1D5CC7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744220</xdr:colOff>
      <xdr:row>10</xdr:row>
      <xdr:rowOff>115570</xdr:rowOff>
    </xdr:from>
    <xdr:to>
      <xdr:col>24</xdr:col>
      <xdr:colOff>304800</xdr:colOff>
      <xdr:row>26</xdr:row>
      <xdr:rowOff>58420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64F3BE-8B64-7ECD-8A08-489B05268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</xdr:colOff>
      <xdr:row>15</xdr:row>
      <xdr:rowOff>39370</xdr:rowOff>
    </xdr:from>
    <xdr:to>
      <xdr:col>10</xdr:col>
      <xdr:colOff>632460</xdr:colOff>
      <xdr:row>30</xdr:row>
      <xdr:rowOff>157480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142CD0-7C75-2C07-00DA-3D23635FE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289560</xdr:colOff>
      <xdr:row>17</xdr:row>
      <xdr:rowOff>24130</xdr:rowOff>
    </xdr:from>
    <xdr:to>
      <xdr:col>25</xdr:col>
      <xdr:colOff>218440</xdr:colOff>
      <xdr:row>32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D6367D-EF69-6B01-3D08-9B2D0689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462280</xdr:colOff>
      <xdr:row>14</xdr:row>
      <xdr:rowOff>1270</xdr:rowOff>
    </xdr:from>
    <xdr:to>
      <xdr:col>10</xdr:col>
      <xdr:colOff>396240</xdr:colOff>
      <xdr:row>29</xdr:row>
      <xdr:rowOff>119380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D9BF52-DA82-9719-FA44-AA2789FCC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142240</xdr:colOff>
      <xdr:row>16</xdr:row>
      <xdr:rowOff>107950</xdr:rowOff>
    </xdr:from>
    <xdr:to>
      <xdr:col>25</xdr:col>
      <xdr:colOff>76200</xdr:colOff>
      <xdr:row>32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7F5D93-3599-453D-7301-1E96D2678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347980</xdr:colOff>
      <xdr:row>13</xdr:row>
      <xdr:rowOff>100330</xdr:rowOff>
    </xdr:from>
    <xdr:to>
      <xdr:col>10</xdr:col>
      <xdr:colOff>281940</xdr:colOff>
      <xdr:row>29</xdr:row>
      <xdr:rowOff>43180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695ABD-4EB6-E279-A778-AA30F3B4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440690</xdr:colOff>
      <xdr:row>23</xdr:row>
      <xdr:rowOff>31750</xdr:rowOff>
    </xdr:from>
    <xdr:to>
      <xdr:col>25</xdr:col>
      <xdr:colOff>374650</xdr:colOff>
      <xdr:row>38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20670E-8441-520D-E11E-80C8437F2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250190</xdr:colOff>
      <xdr:row>12</xdr:row>
      <xdr:rowOff>130810</xdr:rowOff>
    </xdr:from>
    <xdr:to>
      <xdr:col>10</xdr:col>
      <xdr:colOff>153670</xdr:colOff>
      <xdr:row>28</xdr:row>
      <xdr:rowOff>73660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DDF24E-94CB-1DE0-5491-5C18D54E4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257810</xdr:colOff>
      <xdr:row>22</xdr:row>
      <xdr:rowOff>24130</xdr:rowOff>
    </xdr:from>
    <xdr:to>
      <xdr:col>25</xdr:col>
      <xdr:colOff>191770</xdr:colOff>
      <xdr:row>37</xdr:row>
      <xdr:rowOff>142240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F38E13-3F70-082F-76F2-6DCA110D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463550</xdr:colOff>
      <xdr:row>13</xdr:row>
      <xdr:rowOff>92710</xdr:rowOff>
    </xdr:from>
    <xdr:to>
      <xdr:col>11</xdr:col>
      <xdr:colOff>397510</xdr:colOff>
      <xdr:row>29</xdr:row>
      <xdr:rowOff>35560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D2B5CC-561A-F902-8D83-B7D59AC31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73660</xdr:colOff>
      <xdr:row>16</xdr:row>
      <xdr:rowOff>138430</xdr:rowOff>
    </xdr:from>
    <xdr:to>
      <xdr:col>25</xdr:col>
      <xdr:colOff>7620</xdr:colOff>
      <xdr:row>32</xdr:row>
      <xdr:rowOff>81280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8ACC68-0E8B-0473-3C86-E4762A887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111760</xdr:colOff>
      <xdr:row>16</xdr:row>
      <xdr:rowOff>46990</xdr:rowOff>
    </xdr:from>
    <xdr:to>
      <xdr:col>12</xdr:col>
      <xdr:colOff>45720</xdr:colOff>
      <xdr:row>31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874EC2-3CBE-02E0-80D7-AF475A76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615950</xdr:colOff>
      <xdr:row>15</xdr:row>
      <xdr:rowOff>142240</xdr:rowOff>
    </xdr:from>
    <xdr:to>
      <xdr:col>25</xdr:col>
      <xdr:colOff>546100</xdr:colOff>
      <xdr:row>31</xdr:row>
      <xdr:rowOff>81280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99B99B-FE35-8511-CC60-9651ADDD2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210820</xdr:colOff>
      <xdr:row>13</xdr:row>
      <xdr:rowOff>138430</xdr:rowOff>
    </xdr:from>
    <xdr:to>
      <xdr:col>10</xdr:col>
      <xdr:colOff>144780</xdr:colOff>
      <xdr:row>29</xdr:row>
      <xdr:rowOff>81280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CDCAD4-4287-4682-EA87-2F824DF9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386080</xdr:colOff>
      <xdr:row>20</xdr:row>
      <xdr:rowOff>160020</xdr:rowOff>
    </xdr:from>
    <xdr:to>
      <xdr:col>25</xdr:col>
      <xdr:colOff>314960</xdr:colOff>
      <xdr:row>36</xdr:row>
      <xdr:rowOff>104140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A55D44-72D5-3B44-31C4-A5A8A2FC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288290</xdr:colOff>
      <xdr:row>3</xdr:row>
      <xdr:rowOff>161290</xdr:rowOff>
    </xdr:from>
    <xdr:to>
      <xdr:col>25</xdr:col>
      <xdr:colOff>220980</xdr:colOff>
      <xdr:row>19</xdr:row>
      <xdr:rowOff>105410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B7089D-28E5-7882-772F-940CB524B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439420</xdr:colOff>
      <xdr:row>11</xdr:row>
      <xdr:rowOff>168910</xdr:rowOff>
    </xdr:from>
    <xdr:to>
      <xdr:col>9</xdr:col>
      <xdr:colOff>373380</xdr:colOff>
      <xdr:row>27</xdr:row>
      <xdr:rowOff>111760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907FF5-42B0-3868-0DA3-23D6A74B4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594360</xdr:colOff>
      <xdr:row>17</xdr:row>
      <xdr:rowOff>153670</xdr:rowOff>
    </xdr:from>
    <xdr:to>
      <xdr:col>25</xdr:col>
      <xdr:colOff>525780</xdr:colOff>
      <xdr:row>33</xdr:row>
      <xdr:rowOff>96520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38BB56-BA2E-CB0C-28F8-ABCEC1FD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14</xdr:row>
      <xdr:rowOff>77470</xdr:rowOff>
    </xdr:from>
    <xdr:to>
      <xdr:col>10</xdr:col>
      <xdr:colOff>327660</xdr:colOff>
      <xdr:row>30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73CB43-5E86-1363-9F4F-EEB1EF1EA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586740</xdr:colOff>
      <xdr:row>23</xdr:row>
      <xdr:rowOff>92710</xdr:rowOff>
    </xdr:from>
    <xdr:to>
      <xdr:col>25</xdr:col>
      <xdr:colOff>518160</xdr:colOff>
      <xdr:row>39</xdr:row>
      <xdr:rowOff>35560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042EB4-44AC-6D82-7AE6-548498C8A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548640</xdr:colOff>
      <xdr:row>7</xdr:row>
      <xdr:rowOff>85090</xdr:rowOff>
    </xdr:from>
    <xdr:to>
      <xdr:col>25</xdr:col>
      <xdr:colOff>480060</xdr:colOff>
      <xdr:row>23</xdr:row>
      <xdr:rowOff>27940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8B8287-932F-DDD6-A667-A76110FCA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289560</xdr:colOff>
      <xdr:row>10</xdr:row>
      <xdr:rowOff>138430</xdr:rowOff>
    </xdr:from>
    <xdr:to>
      <xdr:col>10</xdr:col>
      <xdr:colOff>220980</xdr:colOff>
      <xdr:row>26</xdr:row>
      <xdr:rowOff>81280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DE2809A-08F1-ABC0-3392-0C2033AA4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424180</xdr:colOff>
      <xdr:row>5</xdr:row>
      <xdr:rowOff>16510</xdr:rowOff>
    </xdr:from>
    <xdr:to>
      <xdr:col>25</xdr:col>
      <xdr:colOff>358140</xdr:colOff>
      <xdr:row>20</xdr:row>
      <xdr:rowOff>134620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40016E-BA8B-708A-7071-363ECADA9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439420</xdr:colOff>
      <xdr:row>22</xdr:row>
      <xdr:rowOff>77470</xdr:rowOff>
    </xdr:from>
    <xdr:to>
      <xdr:col>25</xdr:col>
      <xdr:colOff>373380</xdr:colOff>
      <xdr:row>38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A36EE1-1589-1CEB-F308-C8A139671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162560</xdr:colOff>
      <xdr:row>7</xdr:row>
      <xdr:rowOff>2540</xdr:rowOff>
    </xdr:from>
    <xdr:to>
      <xdr:col>10</xdr:col>
      <xdr:colOff>92710</xdr:colOff>
      <xdr:row>22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E4921D6-CDE4-9A81-4F40-247120598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889000</xdr:colOff>
      <xdr:row>20</xdr:row>
      <xdr:rowOff>8890</xdr:rowOff>
    </xdr:from>
    <xdr:to>
      <xdr:col>24</xdr:col>
      <xdr:colOff>449580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ADC1E6-FD27-0CCA-B37C-D0D0A8C8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394970</xdr:colOff>
      <xdr:row>6</xdr:row>
      <xdr:rowOff>162560</xdr:rowOff>
    </xdr:from>
    <xdr:to>
      <xdr:col>9</xdr:col>
      <xdr:colOff>330200</xdr:colOff>
      <xdr:row>22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B983E1-C51B-AFAA-2A21-FA23A364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33020</xdr:colOff>
      <xdr:row>19</xdr:row>
      <xdr:rowOff>134620</xdr:rowOff>
    </xdr:from>
    <xdr:to>
      <xdr:col>25</xdr:col>
      <xdr:colOff>619760</xdr:colOff>
      <xdr:row>35</xdr:row>
      <xdr:rowOff>73660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CC2CB0-52AA-785B-7F03-D7AA10C5A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388620</xdr:colOff>
      <xdr:row>11</xdr:row>
      <xdr:rowOff>74930</xdr:rowOff>
    </xdr:from>
    <xdr:to>
      <xdr:col>9</xdr:col>
      <xdr:colOff>318770</xdr:colOff>
      <xdr:row>27</xdr:row>
      <xdr:rowOff>17780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5F105E0-EA2C-4E5C-E21C-645F0F834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881380</xdr:colOff>
      <xdr:row>13</xdr:row>
      <xdr:rowOff>31750</xdr:rowOff>
    </xdr:from>
    <xdr:to>
      <xdr:col>24</xdr:col>
      <xdr:colOff>441960</xdr:colOff>
      <xdr:row>28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A5124C-EC86-4E5E-307A-102F07216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500380</xdr:colOff>
      <xdr:row>10</xdr:row>
      <xdr:rowOff>62230</xdr:rowOff>
    </xdr:from>
    <xdr:to>
      <xdr:col>9</xdr:col>
      <xdr:colOff>434340</xdr:colOff>
      <xdr:row>26</xdr:row>
      <xdr:rowOff>5080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11EEAC-CB3E-A109-7B75-1A46DFB6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B1" zoomScaleNormal="100" workbookViewId="0">
      <selection activeCell="Q22" sqref="Q22"/>
    </sheetView>
  </sheetViews>
  <sheetFormatPr defaultRowHeight="13.8" x14ac:dyDescent="0.25"/>
  <cols>
    <col min="1" max="2" width="12.77734375" style="8" customWidth="1"/>
    <col min="3" max="3" width="12.109375" style="8" customWidth="1"/>
    <col min="5" max="5" width="11.77734375" customWidth="1"/>
    <col min="8" max="8" width="11" customWidth="1"/>
    <col min="9" max="9" width="15.441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12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8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9">
        <v>44610</v>
      </c>
      <c r="B2" s="8">
        <v>1</v>
      </c>
      <c r="C2">
        <v>0</v>
      </c>
      <c r="D2" s="7">
        <v>36915</v>
      </c>
      <c r="E2" s="6">
        <v>5</v>
      </c>
      <c r="F2" s="6">
        <v>4</v>
      </c>
      <c r="G2">
        <v>366.53250000000003</v>
      </c>
      <c r="H2">
        <f>VLOOKUP(A2,时序里程总表!A:B,2,)</f>
        <v>36913.5</v>
      </c>
      <c r="I2" s="6">
        <f>VLOOKUP(A2,时序里程总表!A:D,4,FALSE)</f>
        <v>5</v>
      </c>
      <c r="J2">
        <f>D$2-H2</f>
        <v>1.5</v>
      </c>
      <c r="K2">
        <v>4</v>
      </c>
      <c r="L2">
        <v>2</v>
      </c>
      <c r="M2">
        <v>0</v>
      </c>
      <c r="N2">
        <v>1</v>
      </c>
    </row>
    <row r="3" spans="1:16" x14ac:dyDescent="0.25">
      <c r="A3" s="9">
        <v>44611</v>
      </c>
      <c r="B3" s="8">
        <v>2</v>
      </c>
      <c r="C3">
        <v>1.9</v>
      </c>
      <c r="H3">
        <f>VLOOKUP(A3,时序里程总表!A:B,2,)</f>
        <v>36912</v>
      </c>
      <c r="I3" s="6">
        <f>VLOOKUP(A3,时序里程总表!A:D,4,FALSE)</f>
        <v>5</v>
      </c>
      <c r="J3">
        <f t="shared" ref="J3:J41" si="0">D$2-H3</f>
        <v>3</v>
      </c>
      <c r="M3">
        <v>3.5</v>
      </c>
      <c r="N3">
        <v>0</v>
      </c>
    </row>
    <row r="4" spans="1:16" x14ac:dyDescent="0.25">
      <c r="A4" s="9">
        <v>44612</v>
      </c>
      <c r="B4" s="8">
        <v>3</v>
      </c>
      <c r="C4">
        <v>3.9</v>
      </c>
      <c r="H4">
        <f>VLOOKUP(A4,时序里程总表!A:B,2,)</f>
        <v>36910.5</v>
      </c>
      <c r="I4" s="6">
        <f>VLOOKUP(A4,时序里程总表!A:D,4,FALSE)</f>
        <v>5</v>
      </c>
      <c r="J4">
        <f t="shared" si="0"/>
        <v>4.5</v>
      </c>
      <c r="M4">
        <v>5.9</v>
      </c>
      <c r="N4">
        <v>0</v>
      </c>
    </row>
    <row r="5" spans="1:16" x14ac:dyDescent="0.25">
      <c r="A5" s="9">
        <v>44613</v>
      </c>
      <c r="B5" s="8">
        <v>4</v>
      </c>
      <c r="C5">
        <v>5.8</v>
      </c>
      <c r="H5">
        <f>VLOOKUP(A5,时序里程总表!A:B,2,)</f>
        <v>36909</v>
      </c>
      <c r="I5" s="6">
        <f>VLOOKUP(A5,时序里程总表!A:D,4,FALSE)</f>
        <v>5</v>
      </c>
      <c r="J5">
        <f t="shared" si="0"/>
        <v>6</v>
      </c>
      <c r="M5">
        <v>7.9</v>
      </c>
      <c r="N5">
        <v>0</v>
      </c>
    </row>
    <row r="6" spans="1:16" x14ac:dyDescent="0.25">
      <c r="A6" s="9">
        <v>44614</v>
      </c>
      <c r="B6" s="8">
        <v>5</v>
      </c>
      <c r="C6">
        <v>7.5</v>
      </c>
      <c r="H6">
        <f>VLOOKUP(A6,时序里程总表!A:B,2,)</f>
        <v>36907.5</v>
      </c>
      <c r="I6" s="6">
        <f>VLOOKUP(A6,时序里程总表!A:D,4,FALSE)</f>
        <v>5</v>
      </c>
      <c r="J6">
        <f t="shared" si="0"/>
        <v>7.5</v>
      </c>
      <c r="M6">
        <v>9</v>
      </c>
      <c r="N6">
        <v>0</v>
      </c>
    </row>
    <row r="7" spans="1:16" x14ac:dyDescent="0.25">
      <c r="A7" s="9">
        <v>44615</v>
      </c>
      <c r="B7" s="8">
        <v>6</v>
      </c>
      <c r="C7">
        <v>9</v>
      </c>
      <c r="H7">
        <f>VLOOKUP(A7,时序里程总表!A:B,2,)</f>
        <v>36906</v>
      </c>
      <c r="I7" s="6">
        <f>VLOOKUP(A7,时序里程总表!A:D,4,FALSE)</f>
        <v>5</v>
      </c>
      <c r="J7">
        <f t="shared" si="0"/>
        <v>9</v>
      </c>
      <c r="M7">
        <v>10.199999999999999</v>
      </c>
      <c r="N7">
        <v>0</v>
      </c>
    </row>
    <row r="8" spans="1:16" x14ac:dyDescent="0.25">
      <c r="A8" s="9">
        <v>44616</v>
      </c>
      <c r="B8" s="8">
        <v>7</v>
      </c>
      <c r="C8">
        <v>10.4</v>
      </c>
      <c r="H8">
        <f>VLOOKUP(A8,时序里程总表!A:B,2,)</f>
        <v>36904.5</v>
      </c>
      <c r="I8" s="6">
        <f>VLOOKUP(A8,时序里程总表!A:D,4,FALSE)</f>
        <v>5</v>
      </c>
      <c r="J8">
        <f t="shared" si="0"/>
        <v>10.5</v>
      </c>
      <c r="M8">
        <v>11.6</v>
      </c>
      <c r="N8">
        <v>0</v>
      </c>
    </row>
    <row r="9" spans="1:16" x14ac:dyDescent="0.25">
      <c r="A9" s="9">
        <v>44617</v>
      </c>
      <c r="B9" s="8">
        <v>8</v>
      </c>
      <c r="C9">
        <v>11.7</v>
      </c>
      <c r="H9">
        <f>VLOOKUP(A9,时序里程总表!A:B,2,)</f>
        <v>36903</v>
      </c>
      <c r="I9" s="6">
        <f>VLOOKUP(A9,时序里程总表!A:D,4,FALSE)</f>
        <v>5</v>
      </c>
      <c r="J9">
        <f t="shared" si="0"/>
        <v>12</v>
      </c>
      <c r="M9">
        <v>13.6</v>
      </c>
      <c r="N9">
        <v>0</v>
      </c>
    </row>
    <row r="10" spans="1:16" x14ac:dyDescent="0.25">
      <c r="A10" s="9">
        <v>44618</v>
      </c>
      <c r="B10" s="8">
        <v>9</v>
      </c>
      <c r="C10">
        <v>12.8</v>
      </c>
      <c r="H10">
        <f>VLOOKUP(A10,时序里程总表!A:B,2,)</f>
        <v>36901.5</v>
      </c>
      <c r="I10" s="6">
        <f>VLOOKUP(A10,时序里程总表!A:D,4,FALSE)</f>
        <v>4</v>
      </c>
      <c r="J10">
        <f t="shared" si="0"/>
        <v>13.5</v>
      </c>
      <c r="M10">
        <v>14.1</v>
      </c>
      <c r="N10">
        <v>0</v>
      </c>
    </row>
    <row r="11" spans="1:16" x14ac:dyDescent="0.25">
      <c r="A11" s="9">
        <v>44619</v>
      </c>
      <c r="B11" s="8">
        <v>10</v>
      </c>
      <c r="C11">
        <v>14.4</v>
      </c>
      <c r="H11">
        <f>VLOOKUP(A11,时序里程总表!A:B,2,)</f>
        <v>36898.5</v>
      </c>
      <c r="I11" s="6">
        <f>VLOOKUP(A11,时序里程总表!A:D,4,FALSE)</f>
        <v>4</v>
      </c>
      <c r="J11">
        <f t="shared" si="0"/>
        <v>16.5</v>
      </c>
      <c r="M11">
        <v>15.6</v>
      </c>
      <c r="N11">
        <v>0</v>
      </c>
    </row>
    <row r="12" spans="1:16" x14ac:dyDescent="0.25">
      <c r="A12" s="9">
        <v>44620</v>
      </c>
      <c r="B12" s="8">
        <v>11</v>
      </c>
      <c r="C12">
        <v>15.7</v>
      </c>
      <c r="H12">
        <f>VLOOKUP(A12,时序里程总表!A:B,2,)</f>
        <v>36895.5</v>
      </c>
      <c r="I12" s="6">
        <f>VLOOKUP(A12,时序里程总表!A:D,4,FALSE)</f>
        <v>4</v>
      </c>
      <c r="J12">
        <f t="shared" si="0"/>
        <v>19.5</v>
      </c>
      <c r="M12">
        <v>17.5</v>
      </c>
      <c r="N12">
        <v>0</v>
      </c>
    </row>
    <row r="13" spans="1:16" x14ac:dyDescent="0.25">
      <c r="A13" s="9">
        <v>44621</v>
      </c>
      <c r="B13" s="8">
        <v>12</v>
      </c>
      <c r="C13">
        <v>16.899999999999999</v>
      </c>
      <c r="H13">
        <f>VLOOKUP(A13,时序里程总表!A:B,2,)</f>
        <v>36892.5</v>
      </c>
      <c r="I13" s="6">
        <f>VLOOKUP(A13,时序里程总表!A:D,4,FALSE)</f>
        <v>4</v>
      </c>
      <c r="J13">
        <f t="shared" si="0"/>
        <v>22.5</v>
      </c>
      <c r="M13">
        <v>18.5</v>
      </c>
      <c r="N13">
        <v>0</v>
      </c>
    </row>
    <row r="14" spans="1:16" x14ac:dyDescent="0.25">
      <c r="A14" s="9">
        <v>44622</v>
      </c>
      <c r="B14" s="8">
        <v>13</v>
      </c>
      <c r="C14">
        <v>17.8</v>
      </c>
      <c r="H14">
        <f>VLOOKUP(A14,时序里程总表!A:B,2,)</f>
        <v>36889.5</v>
      </c>
      <c r="I14" s="6">
        <f>VLOOKUP(A14,时序里程总表!A:D,4,FALSE)</f>
        <v>4</v>
      </c>
      <c r="J14">
        <f t="shared" si="0"/>
        <v>25.5</v>
      </c>
      <c r="M14">
        <v>18.600000000000001</v>
      </c>
      <c r="N14">
        <v>0</v>
      </c>
    </row>
    <row r="15" spans="1:16" x14ac:dyDescent="0.25">
      <c r="A15" s="9">
        <v>44623</v>
      </c>
      <c r="B15" s="8">
        <v>14</v>
      </c>
      <c r="C15">
        <v>18.7</v>
      </c>
      <c r="H15">
        <f>VLOOKUP(A15,时序里程总表!A:B,2,)</f>
        <v>36886.5</v>
      </c>
      <c r="I15" s="6">
        <f>VLOOKUP(A15,时序里程总表!A:D,4,FALSE)</f>
        <v>4</v>
      </c>
      <c r="J15">
        <f t="shared" si="0"/>
        <v>28.5</v>
      </c>
      <c r="M15">
        <v>19.3</v>
      </c>
      <c r="N15">
        <v>0</v>
      </c>
    </row>
    <row r="16" spans="1:16" x14ac:dyDescent="0.25">
      <c r="A16" s="9">
        <v>44624</v>
      </c>
      <c r="B16" s="8">
        <v>15</v>
      </c>
      <c r="C16">
        <v>19.399999999999999</v>
      </c>
      <c r="H16">
        <f>VLOOKUP(A16,时序里程总表!A:B,2,)</f>
        <v>36883.5</v>
      </c>
      <c r="I16" s="6">
        <f>VLOOKUP(A16,时序里程总表!A:D,4,FALSE)</f>
        <v>4</v>
      </c>
      <c r="J16">
        <f t="shared" si="0"/>
        <v>31.5</v>
      </c>
      <c r="M16">
        <v>20.5</v>
      </c>
      <c r="N16">
        <v>0</v>
      </c>
    </row>
    <row r="17" spans="1:14" x14ac:dyDescent="0.25">
      <c r="A17" s="9">
        <v>44625</v>
      </c>
      <c r="B17" s="8">
        <v>16</v>
      </c>
      <c r="C17">
        <v>20</v>
      </c>
      <c r="H17">
        <f>VLOOKUP(A17,时序里程总表!A:B,2,)</f>
        <v>36880.5</v>
      </c>
      <c r="I17" s="6">
        <f>VLOOKUP(A17,时序里程总表!A:D,4,FALSE)</f>
        <v>4</v>
      </c>
      <c r="J17">
        <f t="shared" si="0"/>
        <v>34.5</v>
      </c>
      <c r="M17">
        <v>20.6</v>
      </c>
      <c r="N17">
        <v>0</v>
      </c>
    </row>
    <row r="18" spans="1:14" x14ac:dyDescent="0.25">
      <c r="A18" s="9">
        <v>44626</v>
      </c>
      <c r="B18" s="8">
        <v>17</v>
      </c>
      <c r="C18">
        <v>20.6</v>
      </c>
      <c r="H18">
        <f>VLOOKUP(A18,时序里程总表!A:B,2,)</f>
        <v>36877.5</v>
      </c>
      <c r="I18" s="6">
        <f>VLOOKUP(A18,时序里程总表!A:D,4,FALSE)</f>
        <v>4</v>
      </c>
      <c r="J18">
        <f t="shared" si="0"/>
        <v>37.5</v>
      </c>
      <c r="M18">
        <v>21</v>
      </c>
      <c r="N18">
        <v>0</v>
      </c>
    </row>
    <row r="19" spans="1:14" x14ac:dyDescent="0.25">
      <c r="A19" s="9">
        <v>44627</v>
      </c>
      <c r="B19" s="8">
        <v>18</v>
      </c>
      <c r="C19">
        <v>21.1</v>
      </c>
      <c r="H19">
        <f>VLOOKUP(A19,时序里程总表!A:B,2,)</f>
        <v>36874.5</v>
      </c>
      <c r="I19" s="6">
        <f>VLOOKUP(A19,时序里程总表!A:D,4,FALSE)</f>
        <v>4</v>
      </c>
      <c r="J19">
        <f t="shared" si="0"/>
        <v>40.5</v>
      </c>
      <c r="M19">
        <v>21</v>
      </c>
      <c r="N19">
        <v>0</v>
      </c>
    </row>
    <row r="20" spans="1:14" x14ac:dyDescent="0.25">
      <c r="A20" s="9">
        <v>44628</v>
      </c>
      <c r="B20" s="8">
        <v>19</v>
      </c>
      <c r="C20">
        <v>21.5</v>
      </c>
      <c r="H20">
        <f>VLOOKUP(A20,时序里程总表!A:B,2,)</f>
        <v>36871.5</v>
      </c>
      <c r="I20" s="6">
        <f>VLOOKUP(A20,时序里程总表!A:D,4,FALSE)</f>
        <v>4</v>
      </c>
      <c r="J20">
        <f t="shared" si="0"/>
        <v>43.5</v>
      </c>
      <c r="M20">
        <v>21.5</v>
      </c>
      <c r="N20">
        <v>0</v>
      </c>
    </row>
    <row r="21" spans="1:14" x14ac:dyDescent="0.25">
      <c r="A21" s="9">
        <v>44629</v>
      </c>
      <c r="B21" s="8">
        <v>20</v>
      </c>
      <c r="C21">
        <v>22</v>
      </c>
      <c r="H21">
        <f>VLOOKUP(A21,时序里程总表!A:B,2,)</f>
        <v>36868.5</v>
      </c>
      <c r="I21" s="6">
        <f>VLOOKUP(A21,时序里程总表!A:D,4,FALSE)</f>
        <v>4</v>
      </c>
      <c r="J21">
        <f t="shared" si="0"/>
        <v>46.5</v>
      </c>
      <c r="M21">
        <v>22</v>
      </c>
      <c r="N21">
        <v>0</v>
      </c>
    </row>
    <row r="22" spans="1:14" x14ac:dyDescent="0.25">
      <c r="A22" s="9">
        <v>44630</v>
      </c>
      <c r="B22" s="8">
        <v>21</v>
      </c>
      <c r="C22">
        <v>22.3</v>
      </c>
      <c r="H22">
        <f>VLOOKUP(A22,时序里程总表!A:B,2,)</f>
        <v>36865.5</v>
      </c>
      <c r="I22" s="6">
        <f>VLOOKUP(A22,时序里程总表!A:D,4,FALSE)</f>
        <v>4</v>
      </c>
      <c r="J22">
        <f t="shared" si="0"/>
        <v>49.5</v>
      </c>
      <c r="M22">
        <v>22.1</v>
      </c>
      <c r="N22">
        <v>0</v>
      </c>
    </row>
    <row r="23" spans="1:14" x14ac:dyDescent="0.25">
      <c r="A23" s="9">
        <v>44631</v>
      </c>
      <c r="B23" s="8">
        <v>22</v>
      </c>
      <c r="C23">
        <v>22.7</v>
      </c>
      <c r="H23">
        <f>VLOOKUP(A23,时序里程总表!A:B,2,)</f>
        <v>36862.5</v>
      </c>
      <c r="I23" s="6">
        <f>VLOOKUP(A23,时序里程总表!A:D,4,FALSE)</f>
        <v>4</v>
      </c>
      <c r="J23">
        <f t="shared" si="0"/>
        <v>52.5</v>
      </c>
      <c r="M23">
        <v>22.7</v>
      </c>
      <c r="N23">
        <v>0</v>
      </c>
    </row>
    <row r="24" spans="1:14" x14ac:dyDescent="0.25">
      <c r="A24" s="9">
        <v>44632</v>
      </c>
      <c r="B24" s="8">
        <v>23</v>
      </c>
      <c r="C24">
        <v>23</v>
      </c>
      <c r="H24">
        <f>VLOOKUP(A24,时序里程总表!A:B,2,)</f>
        <v>36859.5</v>
      </c>
      <c r="I24" s="6">
        <f>VLOOKUP(A24,时序里程总表!A:D,4,FALSE)</f>
        <v>4</v>
      </c>
      <c r="J24">
        <f t="shared" si="0"/>
        <v>55.5</v>
      </c>
      <c r="M24">
        <v>23.2</v>
      </c>
      <c r="N24">
        <v>0</v>
      </c>
    </row>
    <row r="25" spans="1:14" x14ac:dyDescent="0.25">
      <c r="A25" s="9">
        <v>44633</v>
      </c>
      <c r="B25" s="8">
        <v>24</v>
      </c>
      <c r="C25">
        <v>23.3</v>
      </c>
      <c r="H25">
        <f>VLOOKUP(A25,时序里程总表!A:B,2,)</f>
        <v>36856.5</v>
      </c>
      <c r="I25" s="6">
        <f>VLOOKUP(A25,时序里程总表!A:D,4,FALSE)</f>
        <v>4</v>
      </c>
      <c r="J25">
        <f t="shared" si="0"/>
        <v>58.5</v>
      </c>
      <c r="M25">
        <v>23.5</v>
      </c>
      <c r="N25">
        <v>0</v>
      </c>
    </row>
    <row r="26" spans="1:14" x14ac:dyDescent="0.25">
      <c r="A26" s="9">
        <v>44634</v>
      </c>
      <c r="B26" s="8">
        <v>25</v>
      </c>
      <c r="C26">
        <v>23.5</v>
      </c>
      <c r="H26">
        <f>VLOOKUP(A26,时序里程总表!A:B,2,)</f>
        <v>36853.5</v>
      </c>
      <c r="I26" s="6">
        <f>VLOOKUP(A26,时序里程总表!A:D,4,FALSE)</f>
        <v>4</v>
      </c>
      <c r="J26">
        <f t="shared" si="0"/>
        <v>61.5</v>
      </c>
      <c r="M26">
        <v>23.6</v>
      </c>
      <c r="N26">
        <v>0</v>
      </c>
    </row>
    <row r="27" spans="1:14" x14ac:dyDescent="0.25">
      <c r="A27" s="9">
        <v>44635</v>
      </c>
      <c r="B27" s="8">
        <v>26</v>
      </c>
      <c r="C27">
        <v>23.8</v>
      </c>
      <c r="H27">
        <f>VLOOKUP(A27,时序里程总表!A:B,2,)</f>
        <v>36850.5</v>
      </c>
      <c r="I27" s="6">
        <f>VLOOKUP(A27,时序里程总表!A:D,4,FALSE)</f>
        <v>4</v>
      </c>
      <c r="J27">
        <f t="shared" si="0"/>
        <v>64.5</v>
      </c>
      <c r="M27">
        <v>24.4</v>
      </c>
      <c r="N27">
        <v>0</v>
      </c>
    </row>
    <row r="28" spans="1:14" x14ac:dyDescent="0.25">
      <c r="A28" s="9">
        <v>44636</v>
      </c>
      <c r="B28" s="8">
        <v>27</v>
      </c>
      <c r="C28">
        <v>24</v>
      </c>
      <c r="H28">
        <f>VLOOKUP(A28,时序里程总表!A:B,2,)</f>
        <v>36847.5</v>
      </c>
      <c r="I28" s="6">
        <f>VLOOKUP(A28,时序里程总表!A:D,4,FALSE)</f>
        <v>4</v>
      </c>
      <c r="J28">
        <f t="shared" si="0"/>
        <v>67.5</v>
      </c>
      <c r="M28">
        <v>24.6</v>
      </c>
      <c r="N28">
        <v>0</v>
      </c>
    </row>
    <row r="29" spans="1:14" x14ac:dyDescent="0.25">
      <c r="A29" s="9">
        <v>44637</v>
      </c>
      <c r="B29" s="8">
        <v>28</v>
      </c>
      <c r="C29">
        <v>25</v>
      </c>
      <c r="H29">
        <f>VLOOKUP(A29,时序里程总表!A:B,2,)</f>
        <v>36844.5</v>
      </c>
      <c r="I29" s="6">
        <f>VLOOKUP(A29,时序里程总表!A:D,4,FALSE)</f>
        <v>4</v>
      </c>
      <c r="J29">
        <f t="shared" si="0"/>
        <v>70.5</v>
      </c>
      <c r="M29">
        <v>25</v>
      </c>
      <c r="N29">
        <v>1</v>
      </c>
    </row>
    <row r="30" spans="1:14" x14ac:dyDescent="0.25">
      <c r="A30" s="9">
        <v>44638</v>
      </c>
      <c r="B30" s="8">
        <v>29</v>
      </c>
      <c r="C30">
        <v>28</v>
      </c>
      <c r="H30">
        <f>VLOOKUP(A30,时序里程总表!A:B,2,)</f>
        <v>36841.5</v>
      </c>
      <c r="I30" s="6">
        <f>VLOOKUP(A30,时序里程总表!A:D,4,FALSE)</f>
        <v>4</v>
      </c>
      <c r="J30">
        <f t="shared" si="0"/>
        <v>73.5</v>
      </c>
      <c r="M30">
        <v>28.3</v>
      </c>
      <c r="N30">
        <v>0</v>
      </c>
    </row>
    <row r="31" spans="1:14" x14ac:dyDescent="0.25">
      <c r="A31" s="9">
        <v>44639</v>
      </c>
      <c r="B31" s="8">
        <v>30</v>
      </c>
      <c r="C31">
        <v>29.7</v>
      </c>
      <c r="H31">
        <f>VLOOKUP(A31,时序里程总表!A:B,2,)</f>
        <v>36838.5</v>
      </c>
      <c r="I31" s="6">
        <f>VLOOKUP(A31,时序里程总表!A:D,4,FALSE)</f>
        <v>4</v>
      </c>
      <c r="J31">
        <f t="shared" si="0"/>
        <v>76.5</v>
      </c>
      <c r="M31">
        <v>30.1</v>
      </c>
      <c r="N31">
        <v>0</v>
      </c>
    </row>
    <row r="32" spans="1:14" x14ac:dyDescent="0.25">
      <c r="A32" s="9">
        <v>44640</v>
      </c>
      <c r="B32" s="8">
        <v>31</v>
      </c>
      <c r="C32">
        <v>30.9</v>
      </c>
      <c r="H32">
        <f>VLOOKUP(A32,时序里程总表!A:B,2,)</f>
        <v>36835.5</v>
      </c>
      <c r="I32" s="6">
        <f>VLOOKUP(A32,时序里程总表!A:D,4,FALSE)</f>
        <v>4</v>
      </c>
      <c r="J32">
        <f t="shared" si="0"/>
        <v>79.5</v>
      </c>
      <c r="M32">
        <v>31.8</v>
      </c>
      <c r="N32">
        <v>0</v>
      </c>
    </row>
    <row r="33" spans="1:14" x14ac:dyDescent="0.25">
      <c r="A33" s="9">
        <v>44641</v>
      </c>
      <c r="B33" s="8">
        <v>32</v>
      </c>
      <c r="C33">
        <v>31.7</v>
      </c>
      <c r="H33">
        <f>VLOOKUP(A33,时序里程总表!A:B,2,)</f>
        <v>36832.5</v>
      </c>
      <c r="I33" s="6">
        <f>VLOOKUP(A33,时序里程总表!A:D,4,FALSE)</f>
        <v>4</v>
      </c>
      <c r="J33">
        <f t="shared" si="0"/>
        <v>82.5</v>
      </c>
      <c r="M33">
        <v>32.6</v>
      </c>
      <c r="N33">
        <v>0</v>
      </c>
    </row>
    <row r="34" spans="1:14" x14ac:dyDescent="0.25">
      <c r="A34" s="9">
        <v>44642</v>
      </c>
      <c r="B34" s="8">
        <v>33</v>
      </c>
      <c r="C34">
        <v>32.4</v>
      </c>
      <c r="H34">
        <f>VLOOKUP(A34,时序里程总表!A:B,2,)</f>
        <v>36829.5</v>
      </c>
      <c r="I34" s="6">
        <f>VLOOKUP(A34,时序里程总表!A:D,4,FALSE)</f>
        <v>4</v>
      </c>
      <c r="J34">
        <f t="shared" si="0"/>
        <v>85.5</v>
      </c>
      <c r="M34">
        <v>33.1</v>
      </c>
      <c r="N34">
        <v>0</v>
      </c>
    </row>
    <row r="35" spans="1:14" x14ac:dyDescent="0.25">
      <c r="A35" s="9">
        <v>44643</v>
      </c>
      <c r="B35" s="8">
        <v>34</v>
      </c>
      <c r="C35">
        <v>32.9</v>
      </c>
      <c r="H35">
        <f>VLOOKUP(A35,时序里程总表!A:B,2,)</f>
        <v>36826.5</v>
      </c>
      <c r="I35" s="6">
        <f>VLOOKUP(A35,时序里程总表!A:D,4,FALSE)</f>
        <v>4</v>
      </c>
      <c r="J35">
        <f t="shared" si="0"/>
        <v>88.5</v>
      </c>
      <c r="M35">
        <v>33.6</v>
      </c>
      <c r="N35">
        <v>0</v>
      </c>
    </row>
    <row r="36" spans="1:14" x14ac:dyDescent="0.25">
      <c r="A36" s="9">
        <v>44644</v>
      </c>
      <c r="B36" s="8">
        <v>35</v>
      </c>
      <c r="C36">
        <v>33.299999999999997</v>
      </c>
      <c r="H36">
        <f>VLOOKUP(A36,时序里程总表!A:B,2,)</f>
        <v>36823.5</v>
      </c>
      <c r="I36" s="6">
        <f>VLOOKUP(A36,时序里程总表!A:D,4,FALSE)</f>
        <v>4</v>
      </c>
      <c r="J36">
        <f t="shared" si="0"/>
        <v>91.5</v>
      </c>
      <c r="M36">
        <v>34.1</v>
      </c>
      <c r="N36">
        <v>0</v>
      </c>
    </row>
    <row r="37" spans="1:14" ht="12.6" customHeight="1" x14ac:dyDescent="0.25">
      <c r="A37" s="9">
        <v>44645</v>
      </c>
      <c r="B37" s="8">
        <v>36</v>
      </c>
      <c r="C37">
        <v>33.700000000000003</v>
      </c>
      <c r="H37">
        <f>VLOOKUP(A37,时序里程总表!A:B,2,)</f>
        <v>36820.5</v>
      </c>
      <c r="I37" s="6">
        <f>VLOOKUP(A37,时序里程总表!A:D,4,FALSE)</f>
        <v>4</v>
      </c>
      <c r="J37">
        <f t="shared" si="0"/>
        <v>94.5</v>
      </c>
      <c r="M37">
        <v>34.299999999999997</v>
      </c>
      <c r="N37">
        <v>0</v>
      </c>
    </row>
    <row r="38" spans="1:14" x14ac:dyDescent="0.25">
      <c r="A38" s="9">
        <v>44646</v>
      </c>
      <c r="B38" s="8">
        <v>37</v>
      </c>
      <c r="C38">
        <v>34.1</v>
      </c>
      <c r="H38">
        <f>VLOOKUP(A38,时序里程总表!A:B,2,)</f>
        <v>36817.5</v>
      </c>
      <c r="I38" s="6">
        <f>VLOOKUP(A38,时序里程总表!A:D,4,FALSE)</f>
        <v>4</v>
      </c>
      <c r="J38">
        <f t="shared" si="0"/>
        <v>97.5</v>
      </c>
      <c r="M38">
        <v>35.1</v>
      </c>
      <c r="N38">
        <v>0</v>
      </c>
    </row>
    <row r="39" spans="1:14" x14ac:dyDescent="0.25">
      <c r="A39" s="9">
        <v>44647</v>
      </c>
      <c r="B39" s="8">
        <v>38</v>
      </c>
      <c r="C39">
        <v>34.4</v>
      </c>
      <c r="H39">
        <f>VLOOKUP(A39,时序里程总表!A:B,2,)</f>
        <v>36814.5</v>
      </c>
      <c r="I39" s="6">
        <f>VLOOKUP(A39,时序里程总表!A:D,4,FALSE)</f>
        <v>4</v>
      </c>
      <c r="J39">
        <f t="shared" si="0"/>
        <v>100.5</v>
      </c>
      <c r="M39">
        <v>35.1</v>
      </c>
      <c r="N39">
        <v>0</v>
      </c>
    </row>
    <row r="40" spans="1:14" x14ac:dyDescent="0.25">
      <c r="A40" s="9">
        <v>44648</v>
      </c>
      <c r="B40" s="8">
        <v>39</v>
      </c>
      <c r="C40">
        <v>34.700000000000003</v>
      </c>
      <c r="H40">
        <f>VLOOKUP(A40,时序里程总表!A:B,2,)</f>
        <v>36811.5</v>
      </c>
      <c r="I40" s="6">
        <f>VLOOKUP(A40,时序里程总表!A:D,4,FALSE)</f>
        <v>4</v>
      </c>
      <c r="J40">
        <f t="shared" si="0"/>
        <v>103.5</v>
      </c>
      <c r="M40">
        <v>35.5</v>
      </c>
      <c r="N40">
        <v>0</v>
      </c>
    </row>
    <row r="41" spans="1:14" x14ac:dyDescent="0.25">
      <c r="A41" s="9">
        <v>44649</v>
      </c>
      <c r="B41" s="8">
        <v>40</v>
      </c>
      <c r="C41">
        <v>34.9</v>
      </c>
      <c r="H41">
        <f>VLOOKUP(A41,时序里程总表!A:B,2,)</f>
        <v>36808.5</v>
      </c>
      <c r="I41" s="6">
        <f>VLOOKUP(A41,时序里程总表!A:D,4,FALSE)</f>
        <v>4</v>
      </c>
      <c r="J41">
        <f t="shared" si="0"/>
        <v>106.5</v>
      </c>
      <c r="M41">
        <v>35.6</v>
      </c>
      <c r="N41">
        <v>0</v>
      </c>
    </row>
  </sheetData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44657</v>
      </c>
      <c r="B2">
        <v>1</v>
      </c>
      <c r="C2">
        <v>0</v>
      </c>
      <c r="D2" s="7">
        <v>36787</v>
      </c>
      <c r="E2" s="6">
        <v>4</v>
      </c>
      <c r="F2" s="6">
        <v>3</v>
      </c>
      <c r="G2">
        <v>352.9463750000001</v>
      </c>
      <c r="H2">
        <f>VLOOKUP(A2,时序里程总表!A:B,2,)</f>
        <v>36784.5</v>
      </c>
      <c r="I2" s="6">
        <f>VLOOKUP(A2,时序里程总表!A:D,4,FALSE)</f>
        <v>4</v>
      </c>
      <c r="J2">
        <f>D$2-H2</f>
        <v>2.5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44658</v>
      </c>
      <c r="B3">
        <v>2</v>
      </c>
      <c r="C3">
        <v>2.8</v>
      </c>
      <c r="H3">
        <f>VLOOKUP(A3,时序里程总表!A:B,2,)</f>
        <v>36781.5</v>
      </c>
      <c r="I3" s="6">
        <f>VLOOKUP(A3,时序里程总表!A:D,4,FALSE)</f>
        <v>4</v>
      </c>
      <c r="J3">
        <f t="shared" ref="J3:J29" si="0">D$2-H3</f>
        <v>5.5</v>
      </c>
      <c r="M3">
        <v>3.6</v>
      </c>
      <c r="N3">
        <v>0</v>
      </c>
    </row>
    <row r="4" spans="1:16" x14ac:dyDescent="0.25">
      <c r="A4" s="5">
        <v>44659</v>
      </c>
      <c r="B4">
        <v>3</v>
      </c>
      <c r="C4">
        <v>5.0999999999999996</v>
      </c>
      <c r="H4">
        <f>VLOOKUP(A4,时序里程总表!A:B,2,)</f>
        <v>36778.5</v>
      </c>
      <c r="I4" s="6">
        <f>VLOOKUP(A4,时序里程总表!A:D,4,FALSE)</f>
        <v>4</v>
      </c>
      <c r="J4">
        <f t="shared" si="0"/>
        <v>8.5</v>
      </c>
      <c r="M4">
        <v>5.3</v>
      </c>
      <c r="N4">
        <v>0</v>
      </c>
    </row>
    <row r="5" spans="1:16" x14ac:dyDescent="0.25">
      <c r="A5" s="5">
        <v>44660</v>
      </c>
      <c r="B5">
        <v>4</v>
      </c>
      <c r="C5">
        <v>6.9</v>
      </c>
      <c r="H5">
        <f>VLOOKUP(A5,时序里程总表!A:B,2,)</f>
        <v>36775.5</v>
      </c>
      <c r="I5" s="6">
        <f>VLOOKUP(A5,时序里程总表!A:D,4,FALSE)</f>
        <v>4</v>
      </c>
      <c r="J5">
        <f t="shared" si="0"/>
        <v>11.5</v>
      </c>
      <c r="M5">
        <v>7.1</v>
      </c>
      <c r="N5">
        <v>0</v>
      </c>
    </row>
    <row r="6" spans="1:16" x14ac:dyDescent="0.25">
      <c r="A6" s="5">
        <v>44661</v>
      </c>
      <c r="B6">
        <v>5</v>
      </c>
      <c r="C6">
        <v>8.1999999999999993</v>
      </c>
      <c r="H6">
        <f>VLOOKUP(A6,时序里程总表!A:B,2,)</f>
        <v>36772.5</v>
      </c>
      <c r="I6" s="6">
        <f>VLOOKUP(A6,时序里程总表!A:D,4,FALSE)</f>
        <v>4</v>
      </c>
      <c r="J6">
        <f t="shared" si="0"/>
        <v>14.5</v>
      </c>
      <c r="M6">
        <v>8.6999999999999993</v>
      </c>
      <c r="N6">
        <v>0</v>
      </c>
    </row>
    <row r="7" spans="1:16" x14ac:dyDescent="0.25">
      <c r="A7" s="5">
        <v>44662</v>
      </c>
      <c r="B7">
        <v>6</v>
      </c>
      <c r="C7">
        <v>9.3000000000000007</v>
      </c>
      <c r="H7">
        <f>VLOOKUP(A7,时序里程总表!A:B,2,)</f>
        <v>36769.5</v>
      </c>
      <c r="I7" s="6">
        <f>VLOOKUP(A7,时序里程总表!A:D,4,FALSE)</f>
        <v>4</v>
      </c>
      <c r="J7">
        <f t="shared" si="0"/>
        <v>17.5</v>
      </c>
      <c r="M7">
        <v>9.5</v>
      </c>
      <c r="N7">
        <v>0</v>
      </c>
    </row>
    <row r="8" spans="1:16" x14ac:dyDescent="0.25">
      <c r="A8" s="5">
        <v>44663</v>
      </c>
      <c r="B8">
        <v>7</v>
      </c>
      <c r="C8">
        <v>10.199999999999999</v>
      </c>
      <c r="H8">
        <f>VLOOKUP(A8,时序里程总表!A:B,2,)</f>
        <v>36766.5</v>
      </c>
      <c r="I8" s="6">
        <f>VLOOKUP(A8,时序里程总表!A:D,4,FALSE)</f>
        <v>4</v>
      </c>
      <c r="J8">
        <f t="shared" si="0"/>
        <v>20.5</v>
      </c>
      <c r="M8">
        <v>9.6</v>
      </c>
      <c r="N8">
        <v>0</v>
      </c>
    </row>
    <row r="9" spans="1:16" x14ac:dyDescent="0.25">
      <c r="A9" s="5">
        <v>44664</v>
      </c>
      <c r="B9">
        <v>8</v>
      </c>
      <c r="C9">
        <v>10.9</v>
      </c>
      <c r="H9">
        <f>VLOOKUP(A9,时序里程总表!A:B,2,)</f>
        <v>36763.5</v>
      </c>
      <c r="I9" s="6">
        <f>VLOOKUP(A9,时序里程总表!A:D,4,FALSE)</f>
        <v>4</v>
      </c>
      <c r="J9">
        <f t="shared" si="0"/>
        <v>23.5</v>
      </c>
      <c r="M9">
        <v>10.6</v>
      </c>
      <c r="N9">
        <v>0</v>
      </c>
    </row>
    <row r="10" spans="1:16" x14ac:dyDescent="0.25">
      <c r="A10" s="5">
        <v>44665</v>
      </c>
      <c r="B10">
        <v>9</v>
      </c>
      <c r="C10">
        <v>11.5</v>
      </c>
      <c r="H10">
        <f>VLOOKUP(A10,时序里程总表!A:B,2,)</f>
        <v>36760.5</v>
      </c>
      <c r="I10" s="6">
        <f>VLOOKUP(A10,时序里程总表!A:D,4,FALSE)</f>
        <v>4</v>
      </c>
      <c r="J10">
        <f t="shared" si="0"/>
        <v>26.5</v>
      </c>
      <c r="M10">
        <v>11.1</v>
      </c>
      <c r="N10">
        <v>0</v>
      </c>
    </row>
    <row r="11" spans="1:16" x14ac:dyDescent="0.25">
      <c r="A11" s="5">
        <v>44666</v>
      </c>
      <c r="B11">
        <v>10</v>
      </c>
      <c r="C11">
        <v>12</v>
      </c>
      <c r="H11">
        <f>VLOOKUP(A11,时序里程总表!A:B,2,)</f>
        <v>36757.5</v>
      </c>
      <c r="I11" s="6">
        <f>VLOOKUP(A11,时序里程总表!A:D,4,FALSE)</f>
        <v>4</v>
      </c>
      <c r="J11">
        <f t="shared" si="0"/>
        <v>29.5</v>
      </c>
      <c r="M11">
        <v>11.8</v>
      </c>
      <c r="N11">
        <v>0</v>
      </c>
    </row>
    <row r="12" spans="1:16" x14ac:dyDescent="0.25">
      <c r="A12" s="5">
        <v>44667</v>
      </c>
      <c r="B12">
        <v>11</v>
      </c>
      <c r="C12">
        <v>12.4</v>
      </c>
      <c r="H12">
        <f>VLOOKUP(A12,时序里程总表!A:B,2,)</f>
        <v>36754.5</v>
      </c>
      <c r="I12" s="6">
        <f>VLOOKUP(A12,时序里程总表!A:D,4,FALSE)</f>
        <v>4</v>
      </c>
      <c r="J12">
        <f t="shared" si="0"/>
        <v>32.5</v>
      </c>
      <c r="M12">
        <v>12.4</v>
      </c>
      <c r="N12">
        <v>0</v>
      </c>
    </row>
    <row r="13" spans="1:16" x14ac:dyDescent="0.25">
      <c r="A13" s="5">
        <v>44668</v>
      </c>
      <c r="B13">
        <v>12</v>
      </c>
      <c r="C13">
        <v>12.8</v>
      </c>
      <c r="H13">
        <f>VLOOKUP(A13,时序里程总表!A:B,2,)</f>
        <v>36751.5</v>
      </c>
      <c r="I13" s="6">
        <f>VLOOKUP(A13,时序里程总表!A:D,4,FALSE)</f>
        <v>4</v>
      </c>
      <c r="J13">
        <f t="shared" si="0"/>
        <v>35.5</v>
      </c>
      <c r="M13">
        <v>12.4</v>
      </c>
      <c r="N13">
        <v>0</v>
      </c>
    </row>
    <row r="14" spans="1:16" x14ac:dyDescent="0.25">
      <c r="A14" s="5">
        <v>44669</v>
      </c>
      <c r="B14">
        <v>13</v>
      </c>
      <c r="C14">
        <v>13.1</v>
      </c>
      <c r="H14">
        <f>VLOOKUP(A14,时序里程总表!A:B,2,)</f>
        <v>36748.5</v>
      </c>
      <c r="I14" s="6">
        <f>VLOOKUP(A14,时序里程总表!A:D,4,FALSE)</f>
        <v>4</v>
      </c>
      <c r="J14">
        <f t="shared" si="0"/>
        <v>38.5</v>
      </c>
      <c r="M14">
        <v>13</v>
      </c>
      <c r="N14">
        <v>0</v>
      </c>
    </row>
    <row r="15" spans="1:16" x14ac:dyDescent="0.25">
      <c r="A15" s="5">
        <v>44670</v>
      </c>
      <c r="B15">
        <v>14</v>
      </c>
      <c r="C15">
        <v>13.4</v>
      </c>
      <c r="H15">
        <f>VLOOKUP(A15,时序里程总表!A:B,2,)</f>
        <v>36747</v>
      </c>
      <c r="I15" s="6">
        <f>VLOOKUP(A15,时序里程总表!A:D,4,FALSE)</f>
        <v>5</v>
      </c>
      <c r="J15">
        <f t="shared" si="0"/>
        <v>40</v>
      </c>
      <c r="M15">
        <v>13.6</v>
      </c>
      <c r="N15">
        <v>0</v>
      </c>
    </row>
    <row r="16" spans="1:16" x14ac:dyDescent="0.25">
      <c r="A16" s="5">
        <v>44671</v>
      </c>
      <c r="B16">
        <v>15</v>
      </c>
      <c r="C16">
        <v>13.6</v>
      </c>
      <c r="H16">
        <f>VLOOKUP(A16,时序里程总表!A:B,2,)</f>
        <v>36745.5</v>
      </c>
      <c r="I16" s="6">
        <f>VLOOKUP(A16,时序里程总表!A:D,4,FALSE)</f>
        <v>5</v>
      </c>
      <c r="J16">
        <f t="shared" si="0"/>
        <v>41.5</v>
      </c>
      <c r="M16">
        <v>13.9</v>
      </c>
      <c r="N16">
        <v>0</v>
      </c>
    </row>
    <row r="17" spans="1:14" x14ac:dyDescent="0.25">
      <c r="A17" s="5">
        <v>44672</v>
      </c>
      <c r="B17">
        <v>16</v>
      </c>
      <c r="C17">
        <v>13.7</v>
      </c>
      <c r="H17">
        <f>VLOOKUP(A17,时序里程总表!A:B,2,)</f>
        <v>36744</v>
      </c>
      <c r="I17" s="6">
        <f>VLOOKUP(A17,时序里程总表!A:D,4,FALSE)</f>
        <v>5</v>
      </c>
      <c r="J17">
        <f t="shared" si="0"/>
        <v>43</v>
      </c>
      <c r="M17">
        <v>14.1</v>
      </c>
      <c r="N17">
        <v>0</v>
      </c>
    </row>
    <row r="18" spans="1:14" x14ac:dyDescent="0.25">
      <c r="A18" s="5">
        <v>44673</v>
      </c>
      <c r="B18">
        <v>17</v>
      </c>
      <c r="C18">
        <v>13.9</v>
      </c>
      <c r="H18">
        <f>VLOOKUP(A18,时序里程总表!A:B,2,)</f>
        <v>36742.5</v>
      </c>
      <c r="I18" s="6">
        <f>VLOOKUP(A18,时序里程总表!A:D,4,FALSE)</f>
        <v>5</v>
      </c>
      <c r="J18">
        <f t="shared" si="0"/>
        <v>44.5</v>
      </c>
      <c r="M18">
        <v>14.3</v>
      </c>
      <c r="N18">
        <v>0</v>
      </c>
    </row>
    <row r="19" spans="1:14" x14ac:dyDescent="0.25">
      <c r="A19" s="5">
        <v>44674</v>
      </c>
      <c r="B19">
        <v>18</v>
      </c>
      <c r="C19">
        <v>15</v>
      </c>
      <c r="H19">
        <f>VLOOKUP(A19,时序里程总表!A:B,2,)</f>
        <v>36741</v>
      </c>
      <c r="I19" s="6">
        <f>VLOOKUP(A19,时序里程总表!A:D,4,FALSE)</f>
        <v>5</v>
      </c>
      <c r="J19">
        <f t="shared" si="0"/>
        <v>46</v>
      </c>
      <c r="M19">
        <v>14.6</v>
      </c>
      <c r="N19">
        <v>1</v>
      </c>
    </row>
    <row r="20" spans="1:14" x14ac:dyDescent="0.25">
      <c r="A20" s="5">
        <v>44675</v>
      </c>
      <c r="B20">
        <v>19</v>
      </c>
      <c r="C20">
        <v>16.7</v>
      </c>
      <c r="H20">
        <f>VLOOKUP(A20,时序里程总表!A:B,2,)</f>
        <v>36739.5</v>
      </c>
      <c r="I20" s="6">
        <f>VLOOKUP(A20,时序里程总表!A:D,4,FALSE)</f>
        <v>5</v>
      </c>
      <c r="J20">
        <f t="shared" si="0"/>
        <v>47.5</v>
      </c>
      <c r="M20">
        <v>17</v>
      </c>
      <c r="N20">
        <v>0</v>
      </c>
    </row>
    <row r="21" spans="1:14" x14ac:dyDescent="0.25">
      <c r="A21" s="5">
        <v>44676</v>
      </c>
      <c r="B21">
        <v>20</v>
      </c>
      <c r="C21">
        <v>17.899999999999999</v>
      </c>
      <c r="H21">
        <f>VLOOKUP(A21,时序里程总表!A:B,2,)</f>
        <v>36738</v>
      </c>
      <c r="I21" s="6">
        <f>VLOOKUP(A21,时序里程总表!A:D,4,FALSE)</f>
        <v>5</v>
      </c>
      <c r="J21">
        <f t="shared" si="0"/>
        <v>49</v>
      </c>
      <c r="M21">
        <v>18.100000000000001</v>
      </c>
      <c r="N21">
        <v>0</v>
      </c>
    </row>
    <row r="22" spans="1:14" x14ac:dyDescent="0.25">
      <c r="A22" s="5">
        <v>44677</v>
      </c>
      <c r="B22">
        <v>21</v>
      </c>
      <c r="C22">
        <v>18.8</v>
      </c>
      <c r="H22">
        <f>VLOOKUP(A22,时序里程总表!A:B,2,)</f>
        <v>36736.5</v>
      </c>
      <c r="I22" s="6">
        <f>VLOOKUP(A22,时序里程总表!A:D,4,FALSE)</f>
        <v>5</v>
      </c>
      <c r="J22">
        <f t="shared" si="0"/>
        <v>50.5</v>
      </c>
      <c r="M22">
        <v>18.3</v>
      </c>
      <c r="N22">
        <v>0</v>
      </c>
    </row>
    <row r="23" spans="1:14" x14ac:dyDescent="0.25">
      <c r="A23" s="5">
        <v>44678</v>
      </c>
      <c r="B23">
        <v>22</v>
      </c>
      <c r="C23">
        <v>19.399999999999999</v>
      </c>
      <c r="H23">
        <f>VLOOKUP(A23,时序里程总表!A:B,2,)</f>
        <v>36735</v>
      </c>
      <c r="I23" s="6">
        <f>VLOOKUP(A23,时序里程总表!A:D,4,FALSE)</f>
        <v>5</v>
      </c>
      <c r="J23">
        <f t="shared" si="0"/>
        <v>52</v>
      </c>
      <c r="M23">
        <v>19.100000000000001</v>
      </c>
      <c r="N23">
        <v>0</v>
      </c>
    </row>
    <row r="24" spans="1:14" x14ac:dyDescent="0.25">
      <c r="A24" s="5">
        <v>44679</v>
      </c>
      <c r="B24">
        <v>23</v>
      </c>
      <c r="C24">
        <v>19.899999999999999</v>
      </c>
      <c r="H24">
        <f>VLOOKUP(A24,时序里程总表!A:B,2,)</f>
        <v>36733.5</v>
      </c>
      <c r="I24" s="6">
        <f>VLOOKUP(A24,时序里程总表!A:D,4,FALSE)</f>
        <v>5</v>
      </c>
      <c r="J24">
        <f t="shared" si="0"/>
        <v>53.5</v>
      </c>
      <c r="M24">
        <v>19.5</v>
      </c>
      <c r="N24">
        <v>0</v>
      </c>
    </row>
    <row r="25" spans="1:14" x14ac:dyDescent="0.25">
      <c r="A25" s="5">
        <v>44680</v>
      </c>
      <c r="B25">
        <v>24</v>
      </c>
      <c r="C25">
        <v>20.399999999999999</v>
      </c>
      <c r="H25">
        <f>VLOOKUP(A25,时序里程总表!A:B,2,)</f>
        <v>36732</v>
      </c>
      <c r="I25" s="6">
        <f>VLOOKUP(A25,时序里程总表!A:D,4,FALSE)</f>
        <v>5</v>
      </c>
      <c r="J25">
        <f t="shared" si="0"/>
        <v>55</v>
      </c>
      <c r="M25">
        <v>20</v>
      </c>
      <c r="N25">
        <v>0</v>
      </c>
    </row>
    <row r="26" spans="1:14" x14ac:dyDescent="0.25">
      <c r="A26" s="5">
        <v>44681</v>
      </c>
      <c r="B26">
        <v>25</v>
      </c>
      <c r="C26">
        <v>20.7</v>
      </c>
      <c r="H26">
        <f>VLOOKUP(A26,时序里程总表!A:B,2,)</f>
        <v>36730.5</v>
      </c>
      <c r="I26" s="6">
        <f>VLOOKUP(A26,时序里程总表!A:D,4,FALSE)</f>
        <v>5</v>
      </c>
      <c r="J26">
        <f t="shared" si="0"/>
        <v>56.5</v>
      </c>
      <c r="M26">
        <v>20.3</v>
      </c>
      <c r="N26">
        <v>0</v>
      </c>
    </row>
    <row r="27" spans="1:14" x14ac:dyDescent="0.25">
      <c r="A27" s="5">
        <v>44682</v>
      </c>
      <c r="B27">
        <v>26</v>
      </c>
      <c r="C27">
        <v>21</v>
      </c>
      <c r="H27">
        <f>VLOOKUP(A27,时序里程总表!A:B,2,)</f>
        <v>36729</v>
      </c>
      <c r="I27" s="6">
        <f>VLOOKUP(A27,时序里程总表!A:D,4,FALSE)</f>
        <v>5</v>
      </c>
      <c r="J27">
        <f t="shared" si="0"/>
        <v>58</v>
      </c>
      <c r="M27">
        <v>21</v>
      </c>
      <c r="N27">
        <v>0</v>
      </c>
    </row>
    <row r="28" spans="1:14" x14ac:dyDescent="0.25">
      <c r="A28" s="5">
        <v>44683</v>
      </c>
      <c r="B28">
        <v>27</v>
      </c>
      <c r="C28">
        <v>21.3</v>
      </c>
      <c r="H28">
        <f>VLOOKUP(A28,时序里程总表!A:B,2,)</f>
        <v>36727.5</v>
      </c>
      <c r="I28" s="6">
        <f>VLOOKUP(A28,时序里程总表!A:D,4,FALSE)</f>
        <v>5</v>
      </c>
      <c r="J28">
        <f t="shared" si="0"/>
        <v>59.5</v>
      </c>
      <c r="M28">
        <v>21.3</v>
      </c>
      <c r="N28">
        <v>0</v>
      </c>
    </row>
    <row r="29" spans="1:14" x14ac:dyDescent="0.25">
      <c r="A29" s="5">
        <v>44684</v>
      </c>
      <c r="B29">
        <v>28</v>
      </c>
      <c r="C29">
        <v>21.5</v>
      </c>
      <c r="H29">
        <f>VLOOKUP(A29,时序里程总表!A:B,2,)</f>
        <v>36726</v>
      </c>
      <c r="I29" s="6">
        <f>VLOOKUP(A29,时序里程总表!A:D,4,FALSE)</f>
        <v>5</v>
      </c>
      <c r="J29">
        <f t="shared" si="0"/>
        <v>61</v>
      </c>
      <c r="M29">
        <v>21.4</v>
      </c>
      <c r="N29">
        <v>0</v>
      </c>
    </row>
    <row r="30" spans="1:14" x14ac:dyDescent="0.25">
      <c r="A30" s="5">
        <v>44685</v>
      </c>
      <c r="B30">
        <v>29</v>
      </c>
      <c r="C30">
        <v>21.7</v>
      </c>
      <c r="H30">
        <f>VLOOKUP(A30,时序里程总表!A:B,2,)</f>
        <v>36724.5</v>
      </c>
      <c r="I30" s="6">
        <f>VLOOKUP(A30,时序里程总表!A:D,4,FALSE)</f>
        <v>5</v>
      </c>
      <c r="J30">
        <f t="shared" ref="J30:J36" si="1">D$2-H30</f>
        <v>62.5</v>
      </c>
      <c r="M30">
        <v>21.5</v>
      </c>
      <c r="N30">
        <v>0</v>
      </c>
    </row>
    <row r="31" spans="1:14" x14ac:dyDescent="0.25">
      <c r="A31" s="5">
        <v>44686</v>
      </c>
      <c r="B31">
        <v>30</v>
      </c>
      <c r="C31">
        <v>21.9</v>
      </c>
      <c r="H31">
        <f>VLOOKUP(A31,时序里程总表!A:B,2,)</f>
        <v>36723</v>
      </c>
      <c r="I31" s="6">
        <f>VLOOKUP(A31,时序里程总表!A:D,4,FALSE)</f>
        <v>5</v>
      </c>
      <c r="J31">
        <f t="shared" si="1"/>
        <v>64</v>
      </c>
      <c r="M31">
        <v>22</v>
      </c>
      <c r="N31">
        <v>0</v>
      </c>
    </row>
    <row r="32" spans="1:14" x14ac:dyDescent="0.25">
      <c r="A32" s="5">
        <v>44687</v>
      </c>
      <c r="B32">
        <v>31</v>
      </c>
      <c r="C32">
        <v>22.1</v>
      </c>
      <c r="H32">
        <f>VLOOKUP(A32,时序里程总表!A:B,2,)</f>
        <v>36721.5</v>
      </c>
      <c r="I32" s="6">
        <f>VLOOKUP(A32,时序里程总表!A:D,4,FALSE)</f>
        <v>5</v>
      </c>
      <c r="J32">
        <f t="shared" si="1"/>
        <v>65.5</v>
      </c>
      <c r="M32">
        <v>22.1</v>
      </c>
      <c r="N32">
        <v>0</v>
      </c>
    </row>
    <row r="33" spans="1:14" x14ac:dyDescent="0.25">
      <c r="A33" s="5">
        <v>44688</v>
      </c>
      <c r="B33">
        <v>32</v>
      </c>
      <c r="C33">
        <v>22.2</v>
      </c>
      <c r="H33">
        <f>VLOOKUP(A33,时序里程总表!A:B,2,)</f>
        <v>36720</v>
      </c>
      <c r="I33" s="6">
        <f>VLOOKUP(A33,时序里程总表!A:D,4,FALSE)</f>
        <v>5</v>
      </c>
      <c r="J33">
        <f t="shared" si="1"/>
        <v>67</v>
      </c>
      <c r="M33">
        <v>22.7</v>
      </c>
      <c r="N33">
        <v>0</v>
      </c>
    </row>
    <row r="34" spans="1:14" x14ac:dyDescent="0.25">
      <c r="A34" s="5">
        <v>44689</v>
      </c>
      <c r="B34">
        <v>33</v>
      </c>
      <c r="C34">
        <v>22.3</v>
      </c>
      <c r="H34">
        <f>VLOOKUP(A34,时序里程总表!A:B,2,)</f>
        <v>36718.5</v>
      </c>
      <c r="I34" s="6">
        <f>VLOOKUP(A34,时序里程总表!A:D,4,FALSE)</f>
        <v>5</v>
      </c>
      <c r="J34">
        <f t="shared" si="1"/>
        <v>68.5</v>
      </c>
      <c r="M34">
        <v>22.9</v>
      </c>
      <c r="N34">
        <v>0</v>
      </c>
    </row>
    <row r="35" spans="1:14" x14ac:dyDescent="0.25">
      <c r="A35" s="5">
        <v>44690</v>
      </c>
      <c r="B35">
        <v>34</v>
      </c>
      <c r="C35">
        <v>22.4</v>
      </c>
      <c r="H35">
        <f>VLOOKUP(A35,时序里程总表!A:B,2,)</f>
        <v>36717</v>
      </c>
      <c r="I35" s="6">
        <f>VLOOKUP(A35,时序里程总表!A:D,4,FALSE)</f>
        <v>5</v>
      </c>
      <c r="J35">
        <f t="shared" si="1"/>
        <v>70</v>
      </c>
      <c r="M35">
        <v>23</v>
      </c>
      <c r="N35">
        <v>0</v>
      </c>
    </row>
    <row r="36" spans="1:14" x14ac:dyDescent="0.25">
      <c r="A36" s="5">
        <v>44691</v>
      </c>
      <c r="B36">
        <v>35</v>
      </c>
      <c r="C36">
        <v>22.6</v>
      </c>
      <c r="H36">
        <f>VLOOKUP(A36,时序里程总表!A:B,2,)</f>
        <v>36715.5</v>
      </c>
      <c r="I36" s="6">
        <f>VLOOKUP(A36,时序里程总表!A:D,4,FALSE)</f>
        <v>5</v>
      </c>
      <c r="J36">
        <f t="shared" si="1"/>
        <v>71.5</v>
      </c>
      <c r="M36">
        <v>23.1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2" width="12.5546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44659</v>
      </c>
      <c r="B2">
        <v>1</v>
      </c>
      <c r="C2">
        <v>0</v>
      </c>
      <c r="D2" s="7">
        <v>36780</v>
      </c>
      <c r="E2" s="6">
        <v>4</v>
      </c>
      <c r="F2" s="6">
        <v>3</v>
      </c>
      <c r="G2">
        <v>352.30100000000022</v>
      </c>
      <c r="H2">
        <f>VLOOKUP(A2,时序里程总表!A:B,2,)</f>
        <v>36778.5</v>
      </c>
      <c r="I2" s="6">
        <f>VLOOKUP(A2,时序里程总表!A:D,4,FALSE)</f>
        <v>4</v>
      </c>
      <c r="J2">
        <f>D$2-H2</f>
        <v>1.5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44660</v>
      </c>
      <c r="B3">
        <v>2</v>
      </c>
      <c r="C3">
        <v>2.6</v>
      </c>
      <c r="H3">
        <f>VLOOKUP(A3,时序里程总表!A:B,2,)</f>
        <v>36775.5</v>
      </c>
      <c r="I3" s="6">
        <f>VLOOKUP(A3,时序里程总表!A:D,4,FALSE)</f>
        <v>4</v>
      </c>
      <c r="J3">
        <f t="shared" ref="J3:J29" si="0">D$2-H3</f>
        <v>4.5</v>
      </c>
      <c r="M3">
        <v>3.2</v>
      </c>
      <c r="N3">
        <v>0</v>
      </c>
    </row>
    <row r="4" spans="1:16" x14ac:dyDescent="0.25">
      <c r="A4" s="5">
        <v>44661</v>
      </c>
      <c r="B4">
        <v>3</v>
      </c>
      <c r="C4">
        <v>4.7</v>
      </c>
      <c r="H4">
        <f>VLOOKUP(A4,时序里程总表!A:B,2,)</f>
        <v>36772.5</v>
      </c>
      <c r="I4" s="6">
        <f>VLOOKUP(A4,时序里程总表!A:D,4,FALSE)</f>
        <v>4</v>
      </c>
      <c r="J4">
        <f t="shared" si="0"/>
        <v>7.5</v>
      </c>
      <c r="M4">
        <v>4.5999999999999996</v>
      </c>
      <c r="N4">
        <v>0</v>
      </c>
    </row>
    <row r="5" spans="1:16" x14ac:dyDescent="0.25">
      <c r="A5" s="5">
        <v>44662</v>
      </c>
      <c r="B5">
        <v>4</v>
      </c>
      <c r="C5">
        <v>6.3</v>
      </c>
      <c r="H5">
        <f>VLOOKUP(A5,时序里程总表!A:B,2,)</f>
        <v>36769.5</v>
      </c>
      <c r="I5" s="6">
        <f>VLOOKUP(A5,时序里程总表!A:D,4,FALSE)</f>
        <v>4</v>
      </c>
      <c r="J5">
        <f t="shared" si="0"/>
        <v>10.5</v>
      </c>
      <c r="M5">
        <v>6.3</v>
      </c>
      <c r="N5">
        <v>0</v>
      </c>
    </row>
    <row r="6" spans="1:16" x14ac:dyDescent="0.25">
      <c r="A6" s="5">
        <v>44663</v>
      </c>
      <c r="B6">
        <v>5</v>
      </c>
      <c r="C6">
        <v>7.5</v>
      </c>
      <c r="H6">
        <f>VLOOKUP(A6,时序里程总表!A:B,2,)</f>
        <v>36766.5</v>
      </c>
      <c r="I6" s="6">
        <f>VLOOKUP(A6,时序里程总表!A:D,4,FALSE)</f>
        <v>4</v>
      </c>
      <c r="J6">
        <f t="shared" si="0"/>
        <v>13.5</v>
      </c>
      <c r="M6">
        <v>7.1</v>
      </c>
      <c r="N6">
        <v>0</v>
      </c>
    </row>
    <row r="7" spans="1:16" x14ac:dyDescent="0.25">
      <c r="A7" s="5">
        <v>44664</v>
      </c>
      <c r="B7">
        <v>6</v>
      </c>
      <c r="C7">
        <v>8.5</v>
      </c>
      <c r="H7">
        <f>VLOOKUP(A7,时序里程总表!A:B,2,)</f>
        <v>36763.5</v>
      </c>
      <c r="I7" s="6">
        <f>VLOOKUP(A7,时序里程总表!A:D,4,FALSE)</f>
        <v>4</v>
      </c>
      <c r="J7">
        <f t="shared" si="0"/>
        <v>16.5</v>
      </c>
      <c r="M7">
        <v>8.5</v>
      </c>
      <c r="N7">
        <v>0</v>
      </c>
    </row>
    <row r="8" spans="1:16" x14ac:dyDescent="0.25">
      <c r="A8" s="5">
        <v>44665</v>
      </c>
      <c r="B8">
        <v>7</v>
      </c>
      <c r="C8">
        <v>9.3000000000000007</v>
      </c>
      <c r="H8">
        <f>VLOOKUP(A8,时序里程总表!A:B,2,)</f>
        <v>36760.5</v>
      </c>
      <c r="I8" s="6">
        <f>VLOOKUP(A8,时序里程总表!A:D,4,FALSE)</f>
        <v>4</v>
      </c>
      <c r="J8">
        <f t="shared" si="0"/>
        <v>19.5</v>
      </c>
      <c r="M8">
        <v>9.4</v>
      </c>
      <c r="N8">
        <v>0</v>
      </c>
    </row>
    <row r="9" spans="1:16" x14ac:dyDescent="0.25">
      <c r="A9" s="5">
        <v>44666</v>
      </c>
      <c r="B9">
        <v>8</v>
      </c>
      <c r="C9">
        <v>10</v>
      </c>
      <c r="H9">
        <f>VLOOKUP(A9,时序里程总表!A:B,2,)</f>
        <v>36757.5</v>
      </c>
      <c r="I9" s="6">
        <f>VLOOKUP(A9,时序里程总表!A:D,4,FALSE)</f>
        <v>4</v>
      </c>
      <c r="J9">
        <f t="shared" si="0"/>
        <v>22.5</v>
      </c>
      <c r="M9">
        <v>9.6</v>
      </c>
      <c r="N9">
        <v>0</v>
      </c>
    </row>
    <row r="10" spans="1:16" x14ac:dyDescent="0.25">
      <c r="A10" s="5">
        <v>44667</v>
      </c>
      <c r="B10">
        <v>9</v>
      </c>
      <c r="C10">
        <v>10.5</v>
      </c>
      <c r="H10">
        <f>VLOOKUP(A10,时序里程总表!A:B,2,)</f>
        <v>36754.5</v>
      </c>
      <c r="I10" s="6">
        <f>VLOOKUP(A10,时序里程总表!A:D,4,FALSE)</f>
        <v>4</v>
      </c>
      <c r="J10">
        <f t="shared" si="0"/>
        <v>25.5</v>
      </c>
      <c r="M10">
        <v>10</v>
      </c>
      <c r="N10">
        <v>0</v>
      </c>
    </row>
    <row r="11" spans="1:16" x14ac:dyDescent="0.25">
      <c r="A11" s="5">
        <v>44668</v>
      </c>
      <c r="B11">
        <v>10</v>
      </c>
      <c r="C11">
        <v>10.9</v>
      </c>
      <c r="H11">
        <f>VLOOKUP(A11,时序里程总表!A:B,2,)</f>
        <v>36751.5</v>
      </c>
      <c r="I11" s="6">
        <f>VLOOKUP(A11,时序里程总表!A:D,4,FALSE)</f>
        <v>4</v>
      </c>
      <c r="J11">
        <f t="shared" si="0"/>
        <v>28.5</v>
      </c>
      <c r="M11">
        <v>10.5</v>
      </c>
      <c r="N11">
        <v>0</v>
      </c>
    </row>
    <row r="12" spans="1:16" x14ac:dyDescent="0.25">
      <c r="A12" s="5">
        <v>44669</v>
      </c>
      <c r="B12">
        <v>11</v>
      </c>
      <c r="C12">
        <v>11.3</v>
      </c>
      <c r="H12">
        <f>VLOOKUP(A12,时序里程总表!A:B,2,)</f>
        <v>36748.5</v>
      </c>
      <c r="I12" s="6">
        <f>VLOOKUP(A12,时序里程总表!A:D,4,FALSE)</f>
        <v>4</v>
      </c>
      <c r="J12">
        <f t="shared" si="0"/>
        <v>31.5</v>
      </c>
      <c r="M12">
        <v>11.5</v>
      </c>
      <c r="N12">
        <v>0</v>
      </c>
    </row>
    <row r="13" spans="1:16" x14ac:dyDescent="0.25">
      <c r="A13" s="5">
        <v>44670</v>
      </c>
      <c r="B13">
        <v>12</v>
      </c>
      <c r="C13">
        <v>11.6</v>
      </c>
      <c r="H13">
        <f>VLOOKUP(A13,时序里程总表!A:B,2,)</f>
        <v>36747</v>
      </c>
      <c r="I13" s="6">
        <f>VLOOKUP(A13,时序里程总表!A:D,4,FALSE)</f>
        <v>5</v>
      </c>
      <c r="J13">
        <f t="shared" si="0"/>
        <v>33</v>
      </c>
      <c r="M13">
        <v>11.8</v>
      </c>
      <c r="N13">
        <v>0</v>
      </c>
    </row>
    <row r="14" spans="1:16" x14ac:dyDescent="0.25">
      <c r="A14" s="5">
        <v>44671</v>
      </c>
      <c r="B14">
        <v>13</v>
      </c>
      <c r="C14">
        <v>11.8</v>
      </c>
      <c r="H14">
        <f>VLOOKUP(A14,时序里程总表!A:B,2,)</f>
        <v>36745.5</v>
      </c>
      <c r="I14" s="6">
        <f>VLOOKUP(A14,时序里程总表!A:D,4,FALSE)</f>
        <v>5</v>
      </c>
      <c r="J14">
        <f t="shared" si="0"/>
        <v>34.5</v>
      </c>
      <c r="M14">
        <v>11.9</v>
      </c>
      <c r="N14">
        <v>0</v>
      </c>
    </row>
    <row r="15" spans="1:16" x14ac:dyDescent="0.25">
      <c r="A15" s="5">
        <v>44672</v>
      </c>
      <c r="B15">
        <v>14</v>
      </c>
      <c r="C15">
        <v>12</v>
      </c>
      <c r="H15">
        <f>VLOOKUP(A15,时序里程总表!A:B,2,)</f>
        <v>36744</v>
      </c>
      <c r="I15" s="6">
        <f>VLOOKUP(A15,时序里程总表!A:D,4,FALSE)</f>
        <v>5</v>
      </c>
      <c r="J15">
        <f t="shared" si="0"/>
        <v>36</v>
      </c>
      <c r="M15">
        <v>12.5</v>
      </c>
      <c r="N15">
        <v>0</v>
      </c>
    </row>
    <row r="16" spans="1:16" x14ac:dyDescent="0.25">
      <c r="A16" s="5">
        <v>44673</v>
      </c>
      <c r="B16">
        <v>15</v>
      </c>
      <c r="C16">
        <v>12.2</v>
      </c>
      <c r="H16">
        <f>VLOOKUP(A16,时序里程总表!A:B,2,)</f>
        <v>36742.5</v>
      </c>
      <c r="I16" s="6">
        <f>VLOOKUP(A16,时序里程总表!A:D,4,FALSE)</f>
        <v>5</v>
      </c>
      <c r="J16">
        <f t="shared" si="0"/>
        <v>37.5</v>
      </c>
      <c r="M16">
        <v>12.8</v>
      </c>
      <c r="N16">
        <v>0</v>
      </c>
    </row>
    <row r="17" spans="1:14" x14ac:dyDescent="0.25">
      <c r="A17" s="5">
        <v>44674</v>
      </c>
      <c r="B17">
        <v>16</v>
      </c>
      <c r="C17">
        <v>12.4</v>
      </c>
      <c r="H17">
        <f>VLOOKUP(A17,时序里程总表!A:B,2,)</f>
        <v>36741</v>
      </c>
      <c r="I17" s="6">
        <f>VLOOKUP(A17,时序里程总表!A:D,4,FALSE)</f>
        <v>5</v>
      </c>
      <c r="J17">
        <f t="shared" si="0"/>
        <v>39</v>
      </c>
      <c r="M17">
        <v>12.9</v>
      </c>
      <c r="N17">
        <v>0</v>
      </c>
    </row>
    <row r="18" spans="1:14" x14ac:dyDescent="0.25">
      <c r="A18" s="5">
        <v>44675</v>
      </c>
      <c r="B18">
        <v>17</v>
      </c>
      <c r="C18">
        <v>12.5</v>
      </c>
      <c r="H18">
        <f>VLOOKUP(A18,时序里程总表!A:B,2,)</f>
        <v>36739.5</v>
      </c>
      <c r="I18" s="6">
        <f>VLOOKUP(A18,时序里程总表!A:D,4,FALSE)</f>
        <v>5</v>
      </c>
      <c r="J18">
        <f t="shared" si="0"/>
        <v>40.5</v>
      </c>
      <c r="M18">
        <v>13.1</v>
      </c>
      <c r="N18">
        <v>0</v>
      </c>
    </row>
    <row r="19" spans="1:14" x14ac:dyDescent="0.25">
      <c r="A19" s="5">
        <v>44676</v>
      </c>
      <c r="B19">
        <v>18</v>
      </c>
      <c r="C19">
        <v>13.2</v>
      </c>
      <c r="H19">
        <f>VLOOKUP(A19,时序里程总表!A:B,2,)</f>
        <v>36738</v>
      </c>
      <c r="I19" s="6">
        <f>VLOOKUP(A19,时序里程总表!A:D,4,FALSE)</f>
        <v>5</v>
      </c>
      <c r="J19">
        <f t="shared" si="0"/>
        <v>42</v>
      </c>
      <c r="M19">
        <v>13.4</v>
      </c>
      <c r="N19">
        <v>1</v>
      </c>
    </row>
    <row r="20" spans="1:14" x14ac:dyDescent="0.25">
      <c r="A20" s="5">
        <v>44677</v>
      </c>
      <c r="B20">
        <v>19</v>
      </c>
      <c r="C20">
        <v>14.7</v>
      </c>
      <c r="H20">
        <f>VLOOKUP(A20,时序里程总表!A:B,2,)</f>
        <v>36736.5</v>
      </c>
      <c r="I20" s="6">
        <f>VLOOKUP(A20,时序里程总表!A:D,4,FALSE)</f>
        <v>5</v>
      </c>
      <c r="J20">
        <f t="shared" si="0"/>
        <v>43.5</v>
      </c>
      <c r="M20">
        <v>14.9</v>
      </c>
      <c r="N20">
        <v>0</v>
      </c>
    </row>
    <row r="21" spans="1:14" x14ac:dyDescent="0.25">
      <c r="A21" s="5">
        <v>44678</v>
      </c>
      <c r="B21">
        <v>20</v>
      </c>
      <c r="C21">
        <v>15.8</v>
      </c>
      <c r="H21">
        <f>VLOOKUP(A21,时序里程总表!A:B,2,)</f>
        <v>36735</v>
      </c>
      <c r="I21" s="6">
        <f>VLOOKUP(A21,时序里程总表!A:D,4,FALSE)</f>
        <v>5</v>
      </c>
      <c r="J21">
        <f t="shared" si="0"/>
        <v>45</v>
      </c>
      <c r="M21">
        <v>15.6</v>
      </c>
      <c r="N21">
        <v>0</v>
      </c>
    </row>
    <row r="22" spans="1:14" x14ac:dyDescent="0.25">
      <c r="A22" s="5">
        <v>44679</v>
      </c>
      <c r="B22">
        <v>21</v>
      </c>
      <c r="C22">
        <v>16.600000000000001</v>
      </c>
      <c r="H22">
        <f>VLOOKUP(A22,时序里程总表!A:B,2,)</f>
        <v>36733.5</v>
      </c>
      <c r="I22" s="6">
        <f>VLOOKUP(A22,时序里程总表!A:D,4,FALSE)</f>
        <v>5</v>
      </c>
      <c r="J22">
        <f t="shared" si="0"/>
        <v>46.5</v>
      </c>
      <c r="M22">
        <v>16.600000000000001</v>
      </c>
      <c r="N22">
        <v>0</v>
      </c>
    </row>
    <row r="23" spans="1:14" x14ac:dyDescent="0.25">
      <c r="A23" s="5">
        <v>44680</v>
      </c>
      <c r="B23">
        <v>22</v>
      </c>
      <c r="C23">
        <v>17.2</v>
      </c>
      <c r="H23">
        <f>VLOOKUP(A23,时序里程总表!A:B,2,)</f>
        <v>36732</v>
      </c>
      <c r="I23" s="6">
        <f>VLOOKUP(A23,时序里程总表!A:D,4,FALSE)</f>
        <v>5</v>
      </c>
      <c r="J23">
        <f t="shared" si="0"/>
        <v>48</v>
      </c>
      <c r="M23">
        <v>17.100000000000001</v>
      </c>
      <c r="N23">
        <v>0</v>
      </c>
    </row>
    <row r="24" spans="1:14" x14ac:dyDescent="0.25">
      <c r="A24" s="5">
        <v>44681</v>
      </c>
      <c r="B24">
        <v>23</v>
      </c>
      <c r="C24">
        <v>17.7</v>
      </c>
      <c r="H24">
        <f>VLOOKUP(A24,时序里程总表!A:B,2,)</f>
        <v>36730.5</v>
      </c>
      <c r="I24" s="6">
        <f>VLOOKUP(A24,时序里程总表!A:D,4,FALSE)</f>
        <v>5</v>
      </c>
      <c r="J24">
        <f t="shared" si="0"/>
        <v>49.5</v>
      </c>
      <c r="M24">
        <v>17.5</v>
      </c>
      <c r="N24">
        <v>0</v>
      </c>
    </row>
    <row r="25" spans="1:14" x14ac:dyDescent="0.25">
      <c r="A25" s="5">
        <v>44682</v>
      </c>
      <c r="B25">
        <v>24</v>
      </c>
      <c r="C25">
        <v>18.100000000000001</v>
      </c>
      <c r="H25">
        <f>VLOOKUP(A25,时序里程总表!A:B,2,)</f>
        <v>36729</v>
      </c>
      <c r="I25" s="6">
        <f>VLOOKUP(A25,时序里程总表!A:D,4,FALSE)</f>
        <v>5</v>
      </c>
      <c r="J25">
        <f t="shared" si="0"/>
        <v>51</v>
      </c>
      <c r="M25">
        <v>17.8</v>
      </c>
      <c r="N25">
        <v>0</v>
      </c>
    </row>
    <row r="26" spans="1:14" x14ac:dyDescent="0.25">
      <c r="A26" s="5">
        <v>44683</v>
      </c>
      <c r="B26">
        <v>25</v>
      </c>
      <c r="C26">
        <v>18.399999999999999</v>
      </c>
      <c r="H26">
        <f>VLOOKUP(A26,时序里程总表!A:B,2,)</f>
        <v>36727.5</v>
      </c>
      <c r="I26" s="6">
        <f>VLOOKUP(A26,时序里程总表!A:D,4,FALSE)</f>
        <v>5</v>
      </c>
      <c r="J26">
        <f t="shared" si="0"/>
        <v>52.5</v>
      </c>
      <c r="M26">
        <v>18.100000000000001</v>
      </c>
      <c r="N26">
        <v>0</v>
      </c>
    </row>
    <row r="27" spans="1:14" x14ac:dyDescent="0.25">
      <c r="A27" s="5">
        <v>44684</v>
      </c>
      <c r="B27">
        <v>26</v>
      </c>
      <c r="C27">
        <v>18.7</v>
      </c>
      <c r="H27">
        <f>VLOOKUP(A27,时序里程总表!A:B,2,)</f>
        <v>36726</v>
      </c>
      <c r="I27" s="6">
        <f>VLOOKUP(A27,时序里程总表!A:D,4,FALSE)</f>
        <v>5</v>
      </c>
      <c r="J27">
        <f t="shared" si="0"/>
        <v>54</v>
      </c>
      <c r="M27">
        <v>18.600000000000001</v>
      </c>
      <c r="N27">
        <v>0</v>
      </c>
    </row>
    <row r="28" spans="1:14" x14ac:dyDescent="0.25">
      <c r="A28" s="5">
        <v>44685</v>
      </c>
      <c r="B28">
        <v>27</v>
      </c>
      <c r="C28">
        <v>18.899999999999999</v>
      </c>
      <c r="H28">
        <f>VLOOKUP(A28,时序里程总表!A:B,2,)</f>
        <v>36724.5</v>
      </c>
      <c r="I28" s="6">
        <f>VLOOKUP(A28,时序里程总表!A:D,4,FALSE)</f>
        <v>5</v>
      </c>
      <c r="J28">
        <f t="shared" si="0"/>
        <v>55.5</v>
      </c>
      <c r="M28">
        <v>18.7</v>
      </c>
      <c r="N28">
        <v>0</v>
      </c>
    </row>
    <row r="29" spans="1:14" x14ac:dyDescent="0.25">
      <c r="A29" s="5">
        <v>44686</v>
      </c>
      <c r="B29">
        <v>28</v>
      </c>
      <c r="C29">
        <v>19.2</v>
      </c>
      <c r="H29">
        <f>VLOOKUP(A29,时序里程总表!A:B,2,)</f>
        <v>36723</v>
      </c>
      <c r="I29" s="6">
        <f>VLOOKUP(A29,时序里程总表!A:D,4,FALSE)</f>
        <v>5</v>
      </c>
      <c r="J29">
        <f t="shared" si="0"/>
        <v>57</v>
      </c>
      <c r="M29">
        <v>19</v>
      </c>
      <c r="N29">
        <v>0</v>
      </c>
    </row>
    <row r="30" spans="1:14" x14ac:dyDescent="0.25">
      <c r="A30" s="5">
        <v>44687</v>
      </c>
      <c r="B30">
        <v>29</v>
      </c>
      <c r="C30">
        <v>19.3</v>
      </c>
      <c r="H30">
        <f>VLOOKUP(A30,时序里程总表!A:B,2,)</f>
        <v>36721.5</v>
      </c>
      <c r="I30" s="6">
        <f>VLOOKUP(A30,时序里程总表!A:D,4,FALSE)</f>
        <v>5</v>
      </c>
      <c r="J30">
        <f t="shared" ref="J30:J36" si="1">D$2-H30</f>
        <v>58.5</v>
      </c>
      <c r="M30">
        <v>19.2</v>
      </c>
      <c r="N30">
        <v>0</v>
      </c>
    </row>
    <row r="31" spans="1:14" x14ac:dyDescent="0.25">
      <c r="A31" s="5">
        <v>44688</v>
      </c>
      <c r="B31">
        <v>30</v>
      </c>
      <c r="C31">
        <v>19.5</v>
      </c>
      <c r="H31">
        <f>VLOOKUP(A31,时序里程总表!A:B,2,)</f>
        <v>36720</v>
      </c>
      <c r="I31" s="6">
        <f>VLOOKUP(A31,时序里程总表!A:D,4,FALSE)</f>
        <v>5</v>
      </c>
      <c r="J31">
        <f t="shared" si="1"/>
        <v>60</v>
      </c>
      <c r="M31">
        <v>19.600000000000001</v>
      </c>
      <c r="N31">
        <v>0</v>
      </c>
    </row>
    <row r="32" spans="1:14" x14ac:dyDescent="0.25">
      <c r="A32" s="5">
        <v>44689</v>
      </c>
      <c r="B32">
        <v>31</v>
      </c>
      <c r="C32">
        <v>19.600000000000001</v>
      </c>
      <c r="H32">
        <f>VLOOKUP(A32,时序里程总表!A:B,2,)</f>
        <v>36718.5</v>
      </c>
      <c r="I32" s="6">
        <f>VLOOKUP(A32,时序里程总表!A:D,4,FALSE)</f>
        <v>5</v>
      </c>
      <c r="J32">
        <f t="shared" si="1"/>
        <v>61.5</v>
      </c>
      <c r="M32">
        <v>19.7</v>
      </c>
      <c r="N32">
        <v>0</v>
      </c>
    </row>
    <row r="33" spans="1:14" x14ac:dyDescent="0.25">
      <c r="A33" s="5">
        <v>44690</v>
      </c>
      <c r="B33">
        <v>32</v>
      </c>
      <c r="C33">
        <v>19.7</v>
      </c>
      <c r="H33">
        <f>VLOOKUP(A33,时序里程总表!A:B,2,)</f>
        <v>36717</v>
      </c>
      <c r="I33" s="6">
        <f>VLOOKUP(A33,时序里程总表!A:D,4,FALSE)</f>
        <v>5</v>
      </c>
      <c r="J33">
        <f t="shared" si="1"/>
        <v>63</v>
      </c>
      <c r="M33">
        <v>19.7</v>
      </c>
      <c r="N33">
        <v>0</v>
      </c>
    </row>
    <row r="34" spans="1:14" x14ac:dyDescent="0.25">
      <c r="A34" s="5">
        <v>44691</v>
      </c>
      <c r="B34">
        <v>33</v>
      </c>
      <c r="C34">
        <v>19.8</v>
      </c>
      <c r="H34">
        <f>VLOOKUP(A34,时序里程总表!A:B,2,)</f>
        <v>36715.5</v>
      </c>
      <c r="I34" s="6">
        <f>VLOOKUP(A34,时序里程总表!A:D,4,FALSE)</f>
        <v>5</v>
      </c>
      <c r="J34">
        <f t="shared" si="1"/>
        <v>64.5</v>
      </c>
      <c r="M34">
        <v>19.899999999999999</v>
      </c>
      <c r="N34">
        <v>0</v>
      </c>
    </row>
    <row r="35" spans="1:14" x14ac:dyDescent="0.25">
      <c r="A35" s="5">
        <v>44692</v>
      </c>
      <c r="B35">
        <v>34</v>
      </c>
      <c r="C35">
        <v>20</v>
      </c>
      <c r="H35">
        <f>VLOOKUP(A35,时序里程总表!A:B,2,)</f>
        <v>36714</v>
      </c>
      <c r="I35" s="6">
        <f>VLOOKUP(A35,时序里程总表!A:D,4,FALSE)</f>
        <v>5</v>
      </c>
      <c r="J35">
        <f t="shared" si="1"/>
        <v>66</v>
      </c>
      <c r="M35">
        <v>20</v>
      </c>
      <c r="N35">
        <v>0</v>
      </c>
    </row>
    <row r="36" spans="1:14" x14ac:dyDescent="0.25">
      <c r="A36" s="5">
        <v>44693</v>
      </c>
      <c r="B36">
        <v>35</v>
      </c>
      <c r="C36">
        <v>20.100000000000001</v>
      </c>
      <c r="H36">
        <f>VLOOKUP(A36,时序里程总表!A:B,2,)</f>
        <v>36712.5</v>
      </c>
      <c r="I36" s="6">
        <f>VLOOKUP(A36,时序里程总表!A:D,4,FALSE)</f>
        <v>5</v>
      </c>
      <c r="J36">
        <f t="shared" si="1"/>
        <v>67.5</v>
      </c>
      <c r="M36">
        <v>20.100000000000001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44662</v>
      </c>
      <c r="B2">
        <v>1</v>
      </c>
      <c r="C2">
        <v>0</v>
      </c>
      <c r="D2" s="7">
        <v>36770</v>
      </c>
      <c r="E2" s="6">
        <v>4</v>
      </c>
      <c r="F2" s="6">
        <v>3</v>
      </c>
      <c r="G2">
        <v>351.86200000000008</v>
      </c>
      <c r="H2">
        <f>VLOOKUP(A2,时序里程总表!A:B,2,)</f>
        <v>36769.5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44663</v>
      </c>
      <c r="B3">
        <v>2</v>
      </c>
      <c r="C3">
        <v>2.9</v>
      </c>
      <c r="H3">
        <f>VLOOKUP(A3,时序里程总表!A:B,2,)</f>
        <v>36766.5</v>
      </c>
      <c r="I3" s="6">
        <f>VLOOKUP(A3,时序里程总表!A:D,4,FALSE)</f>
        <v>4</v>
      </c>
      <c r="J3">
        <f t="shared" ref="J3:J29" si="0">D$2-H3</f>
        <v>3.5</v>
      </c>
      <c r="M3">
        <v>3.7</v>
      </c>
      <c r="N3">
        <v>0</v>
      </c>
    </row>
    <row r="4" spans="1:16" x14ac:dyDescent="0.25">
      <c r="A4" s="5">
        <v>44664</v>
      </c>
      <c r="B4">
        <v>3</v>
      </c>
      <c r="C4">
        <v>5.3</v>
      </c>
      <c r="H4">
        <f>VLOOKUP(A4,时序里程总表!A:B,2,)</f>
        <v>36763.5</v>
      </c>
      <c r="I4" s="6">
        <f>VLOOKUP(A4,时序里程总表!A:D,4,FALSE)</f>
        <v>4</v>
      </c>
      <c r="J4">
        <f t="shared" si="0"/>
        <v>6.5</v>
      </c>
      <c r="M4">
        <v>5.3</v>
      </c>
      <c r="N4">
        <v>0</v>
      </c>
    </row>
    <row r="5" spans="1:16" x14ac:dyDescent="0.25">
      <c r="A5" s="5">
        <v>44665</v>
      </c>
      <c r="B5">
        <v>4</v>
      </c>
      <c r="C5">
        <v>7.2</v>
      </c>
      <c r="H5">
        <f>VLOOKUP(A5,时序里程总表!A:B,2,)</f>
        <v>36760.5</v>
      </c>
      <c r="I5" s="6">
        <f>VLOOKUP(A5,时序里程总表!A:D,4,FALSE)</f>
        <v>4</v>
      </c>
      <c r="J5">
        <f t="shared" si="0"/>
        <v>9.5</v>
      </c>
      <c r="M5">
        <v>7.6</v>
      </c>
      <c r="N5">
        <v>0</v>
      </c>
    </row>
    <row r="6" spans="1:16" x14ac:dyDescent="0.25">
      <c r="A6" s="5">
        <v>44666</v>
      </c>
      <c r="B6">
        <v>5</v>
      </c>
      <c r="C6">
        <v>8.6</v>
      </c>
      <c r="H6">
        <f>VLOOKUP(A6,时序里程总表!A:B,2,)</f>
        <v>36757.5</v>
      </c>
      <c r="I6" s="6">
        <f>VLOOKUP(A6,时序里程总表!A:D,4,FALSE)</f>
        <v>4</v>
      </c>
      <c r="J6">
        <f t="shared" si="0"/>
        <v>12.5</v>
      </c>
      <c r="M6">
        <v>8.8000000000000007</v>
      </c>
      <c r="N6">
        <v>0</v>
      </c>
    </row>
    <row r="7" spans="1:16" x14ac:dyDescent="0.25">
      <c r="A7" s="5">
        <v>44667</v>
      </c>
      <c r="B7">
        <v>6</v>
      </c>
      <c r="C7">
        <v>9.8000000000000007</v>
      </c>
      <c r="H7">
        <f>VLOOKUP(A7,时序里程总表!A:B,2,)</f>
        <v>36754.5</v>
      </c>
      <c r="I7" s="6">
        <f>VLOOKUP(A7,时序里程总表!A:D,4,FALSE)</f>
        <v>4</v>
      </c>
      <c r="J7">
        <f t="shared" si="0"/>
        <v>15.5</v>
      </c>
      <c r="M7">
        <v>10.3</v>
      </c>
      <c r="N7">
        <v>0</v>
      </c>
    </row>
    <row r="8" spans="1:16" x14ac:dyDescent="0.25">
      <c r="A8" s="5">
        <v>44668</v>
      </c>
      <c r="B8">
        <v>7</v>
      </c>
      <c r="C8">
        <v>10.7</v>
      </c>
      <c r="H8">
        <f>VLOOKUP(A8,时序里程总表!A:B,2,)</f>
        <v>36751.5</v>
      </c>
      <c r="I8" s="6">
        <f>VLOOKUP(A8,时序里程总表!A:D,4,FALSE)</f>
        <v>4</v>
      </c>
      <c r="J8">
        <f t="shared" si="0"/>
        <v>18.5</v>
      </c>
      <c r="M8">
        <v>10.8</v>
      </c>
      <c r="N8">
        <v>0</v>
      </c>
    </row>
    <row r="9" spans="1:16" x14ac:dyDescent="0.25">
      <c r="A9" s="5">
        <v>44669</v>
      </c>
      <c r="B9">
        <v>8</v>
      </c>
      <c r="C9">
        <v>11.4</v>
      </c>
      <c r="H9">
        <f>VLOOKUP(A9,时序里程总表!A:B,2,)</f>
        <v>36748.5</v>
      </c>
      <c r="I9" s="6">
        <f>VLOOKUP(A9,时序里程总表!A:D,4,FALSE)</f>
        <v>4</v>
      </c>
      <c r="J9">
        <f t="shared" si="0"/>
        <v>21.5</v>
      </c>
      <c r="M9">
        <v>11.5</v>
      </c>
      <c r="N9">
        <v>0</v>
      </c>
    </row>
    <row r="10" spans="1:16" x14ac:dyDescent="0.25">
      <c r="A10" s="5">
        <v>44670</v>
      </c>
      <c r="B10">
        <v>9</v>
      </c>
      <c r="C10">
        <v>11.8</v>
      </c>
      <c r="H10">
        <f>VLOOKUP(A10,时序里程总表!A:B,2,)</f>
        <v>36747</v>
      </c>
      <c r="I10" s="6">
        <f>VLOOKUP(A10,时序里程总表!A:D,4,FALSE)</f>
        <v>5</v>
      </c>
      <c r="J10">
        <f t="shared" si="0"/>
        <v>23</v>
      </c>
      <c r="M10">
        <v>12.3</v>
      </c>
      <c r="N10">
        <v>0</v>
      </c>
    </row>
    <row r="11" spans="1:16" x14ac:dyDescent="0.25">
      <c r="A11" s="5">
        <v>44671</v>
      </c>
      <c r="B11">
        <v>10</v>
      </c>
      <c r="C11">
        <v>12.2</v>
      </c>
      <c r="H11">
        <f>VLOOKUP(A11,时序里程总表!A:B,2,)</f>
        <v>36745.5</v>
      </c>
      <c r="I11" s="6">
        <f>VLOOKUP(A11,时序里程总表!A:D,4,FALSE)</f>
        <v>5</v>
      </c>
      <c r="J11">
        <f t="shared" si="0"/>
        <v>24.5</v>
      </c>
      <c r="M11">
        <v>12.5</v>
      </c>
      <c r="N11">
        <v>0</v>
      </c>
    </row>
    <row r="12" spans="1:16" x14ac:dyDescent="0.25">
      <c r="A12" s="5">
        <v>44672</v>
      </c>
      <c r="B12">
        <v>11</v>
      </c>
      <c r="C12">
        <v>12.6</v>
      </c>
      <c r="H12">
        <f>VLOOKUP(A12,时序里程总表!A:B,2,)</f>
        <v>36744</v>
      </c>
      <c r="I12" s="6">
        <f>VLOOKUP(A12,时序里程总表!A:D,4,FALSE)</f>
        <v>5</v>
      </c>
      <c r="J12">
        <f t="shared" si="0"/>
        <v>26</v>
      </c>
      <c r="M12">
        <v>13.2</v>
      </c>
      <c r="N12">
        <v>0</v>
      </c>
    </row>
    <row r="13" spans="1:16" x14ac:dyDescent="0.25">
      <c r="A13" s="5">
        <v>44673</v>
      </c>
      <c r="B13">
        <v>12</v>
      </c>
      <c r="C13">
        <v>12.9</v>
      </c>
      <c r="H13">
        <f>VLOOKUP(A13,时序里程总表!A:B,2,)</f>
        <v>36742.5</v>
      </c>
      <c r="I13" s="6">
        <f>VLOOKUP(A13,时序里程总表!A:D,4,FALSE)</f>
        <v>5</v>
      </c>
      <c r="J13">
        <f t="shared" si="0"/>
        <v>27.5</v>
      </c>
      <c r="M13">
        <v>13.3</v>
      </c>
      <c r="N13">
        <v>0</v>
      </c>
    </row>
    <row r="14" spans="1:16" x14ac:dyDescent="0.25">
      <c r="A14" s="5">
        <v>44674</v>
      </c>
      <c r="B14">
        <v>13</v>
      </c>
      <c r="C14">
        <v>13.2</v>
      </c>
      <c r="H14">
        <f>VLOOKUP(A14,时序里程总表!A:B,2,)</f>
        <v>36741</v>
      </c>
      <c r="I14" s="6">
        <f>VLOOKUP(A14,时序里程总表!A:D,4,FALSE)</f>
        <v>5</v>
      </c>
      <c r="J14">
        <f t="shared" si="0"/>
        <v>29</v>
      </c>
      <c r="M14">
        <v>13.7</v>
      </c>
      <c r="N14">
        <v>0</v>
      </c>
    </row>
    <row r="15" spans="1:16" x14ac:dyDescent="0.25">
      <c r="A15" s="5">
        <v>44675</v>
      </c>
      <c r="B15">
        <v>14</v>
      </c>
      <c r="C15">
        <v>13.4</v>
      </c>
      <c r="H15">
        <f>VLOOKUP(A15,时序里程总表!A:B,2,)</f>
        <v>36739.5</v>
      </c>
      <c r="I15" s="6">
        <f>VLOOKUP(A15,时序里程总表!A:D,4,FALSE)</f>
        <v>5</v>
      </c>
      <c r="J15">
        <f t="shared" si="0"/>
        <v>30.5</v>
      </c>
      <c r="M15">
        <v>13.9</v>
      </c>
      <c r="N15">
        <v>0</v>
      </c>
    </row>
    <row r="16" spans="1:16" x14ac:dyDescent="0.25">
      <c r="A16" s="5">
        <v>44676</v>
      </c>
      <c r="B16">
        <v>15</v>
      </c>
      <c r="C16">
        <v>13.6</v>
      </c>
      <c r="H16">
        <f>VLOOKUP(A16,时序里程总表!A:B,2,)</f>
        <v>36738</v>
      </c>
      <c r="I16" s="6">
        <f>VLOOKUP(A16,时序里程总表!A:D,4,FALSE)</f>
        <v>5</v>
      </c>
      <c r="J16">
        <f t="shared" si="0"/>
        <v>32</v>
      </c>
      <c r="M16">
        <v>14.1</v>
      </c>
      <c r="N16">
        <v>0</v>
      </c>
    </row>
    <row r="17" spans="1:14" x14ac:dyDescent="0.25">
      <c r="A17" s="5">
        <v>44677</v>
      </c>
      <c r="B17">
        <v>16</v>
      </c>
      <c r="C17">
        <v>13.8</v>
      </c>
      <c r="H17">
        <f>VLOOKUP(A17,时序里程总表!A:B,2,)</f>
        <v>36736.5</v>
      </c>
      <c r="I17" s="6">
        <f>VLOOKUP(A17,时序里程总表!A:D,4,FALSE)</f>
        <v>5</v>
      </c>
      <c r="J17">
        <f t="shared" si="0"/>
        <v>33.5</v>
      </c>
      <c r="M17">
        <v>14.1</v>
      </c>
      <c r="N17">
        <v>0</v>
      </c>
    </row>
    <row r="18" spans="1:14" x14ac:dyDescent="0.25">
      <c r="A18" s="5">
        <v>44678</v>
      </c>
      <c r="B18">
        <v>17</v>
      </c>
      <c r="C18">
        <v>14</v>
      </c>
      <c r="H18">
        <f>VLOOKUP(A18,时序里程总表!A:B,2,)</f>
        <v>36735</v>
      </c>
      <c r="I18" s="6">
        <f>VLOOKUP(A18,时序里程总表!A:D,4,FALSE)</f>
        <v>5</v>
      </c>
      <c r="J18">
        <f t="shared" si="0"/>
        <v>35</v>
      </c>
      <c r="M18">
        <v>14.3</v>
      </c>
      <c r="N18">
        <v>0</v>
      </c>
    </row>
    <row r="19" spans="1:14" x14ac:dyDescent="0.25">
      <c r="A19" s="5">
        <v>44679</v>
      </c>
      <c r="B19">
        <v>18</v>
      </c>
      <c r="C19">
        <v>14.4</v>
      </c>
      <c r="H19">
        <f>VLOOKUP(A19,时序里程总表!A:B,2,)</f>
        <v>36733.5</v>
      </c>
      <c r="I19" s="6">
        <f>VLOOKUP(A19,时序里程总表!A:D,4,FALSE)</f>
        <v>5</v>
      </c>
      <c r="J19">
        <f t="shared" si="0"/>
        <v>36.5</v>
      </c>
      <c r="M19">
        <v>14.4</v>
      </c>
      <c r="N19">
        <v>1</v>
      </c>
    </row>
    <row r="20" spans="1:14" x14ac:dyDescent="0.25">
      <c r="A20" s="5">
        <v>44680</v>
      </c>
      <c r="B20">
        <v>19</v>
      </c>
      <c r="C20">
        <v>16.2</v>
      </c>
      <c r="H20">
        <f>VLOOKUP(A20,时序里程总表!A:B,2,)</f>
        <v>36732</v>
      </c>
      <c r="I20" s="6">
        <f>VLOOKUP(A20,时序里程总表!A:D,4,FALSE)</f>
        <v>5</v>
      </c>
      <c r="J20">
        <f t="shared" si="0"/>
        <v>38</v>
      </c>
      <c r="M20">
        <v>16.3</v>
      </c>
      <c r="N20">
        <v>0</v>
      </c>
    </row>
    <row r="21" spans="1:14" x14ac:dyDescent="0.25">
      <c r="A21" s="5">
        <v>44681</v>
      </c>
      <c r="B21">
        <v>20</v>
      </c>
      <c r="C21">
        <v>17.5</v>
      </c>
      <c r="H21">
        <f>VLOOKUP(A21,时序里程总表!A:B,2,)</f>
        <v>36730.5</v>
      </c>
      <c r="I21" s="6">
        <f>VLOOKUP(A21,时序里程总表!A:D,4,FALSE)</f>
        <v>5</v>
      </c>
      <c r="J21">
        <f t="shared" si="0"/>
        <v>39.5</v>
      </c>
      <c r="M21">
        <v>16.899999999999999</v>
      </c>
      <c r="N21">
        <v>0</v>
      </c>
    </row>
    <row r="22" spans="1:14" x14ac:dyDescent="0.25">
      <c r="A22" s="5">
        <v>44682</v>
      </c>
      <c r="B22">
        <v>21</v>
      </c>
      <c r="C22">
        <v>18.399999999999999</v>
      </c>
      <c r="H22">
        <f>VLOOKUP(A22,时序里程总表!A:B,2,)</f>
        <v>36729</v>
      </c>
      <c r="I22" s="6">
        <f>VLOOKUP(A22,时序里程总表!A:D,4,FALSE)</f>
        <v>5</v>
      </c>
      <c r="J22">
        <f t="shared" si="0"/>
        <v>41</v>
      </c>
      <c r="M22">
        <v>18</v>
      </c>
      <c r="N22">
        <v>0</v>
      </c>
    </row>
    <row r="23" spans="1:14" x14ac:dyDescent="0.25">
      <c r="A23" s="5">
        <v>44683</v>
      </c>
      <c r="B23">
        <v>22</v>
      </c>
      <c r="C23">
        <v>19.2</v>
      </c>
      <c r="H23">
        <f>VLOOKUP(A23,时序里程总表!A:B,2,)</f>
        <v>36727.5</v>
      </c>
      <c r="I23" s="6">
        <f>VLOOKUP(A23,时序里程总表!A:D,4,FALSE)</f>
        <v>5</v>
      </c>
      <c r="J23">
        <f t="shared" si="0"/>
        <v>42.5</v>
      </c>
      <c r="M23">
        <v>18.8</v>
      </c>
      <c r="N23">
        <v>0</v>
      </c>
    </row>
    <row r="24" spans="1:14" x14ac:dyDescent="0.25">
      <c r="A24" s="5">
        <v>44684</v>
      </c>
      <c r="B24">
        <v>23</v>
      </c>
      <c r="C24">
        <v>19.7</v>
      </c>
      <c r="H24">
        <f>VLOOKUP(A24,时序里程总表!A:B,2,)</f>
        <v>36726</v>
      </c>
      <c r="I24" s="6">
        <f>VLOOKUP(A24,时序里程总表!A:D,4,FALSE)</f>
        <v>5</v>
      </c>
      <c r="J24">
        <f t="shared" si="0"/>
        <v>44</v>
      </c>
      <c r="M24">
        <v>19.399999999999999</v>
      </c>
      <c r="N24">
        <v>0</v>
      </c>
    </row>
    <row r="25" spans="1:14" x14ac:dyDescent="0.25">
      <c r="A25" s="5">
        <v>44685</v>
      </c>
      <c r="B25">
        <v>24</v>
      </c>
      <c r="C25">
        <v>20.2</v>
      </c>
      <c r="H25">
        <f>VLOOKUP(A25,时序里程总表!A:B,2,)</f>
        <v>36724.5</v>
      </c>
      <c r="I25" s="6">
        <f>VLOOKUP(A25,时序里程总表!A:D,4,FALSE)</f>
        <v>5</v>
      </c>
      <c r="J25">
        <f t="shared" si="0"/>
        <v>45.5</v>
      </c>
      <c r="M25">
        <v>20.100000000000001</v>
      </c>
      <c r="N25">
        <v>0</v>
      </c>
    </row>
    <row r="26" spans="1:14" x14ac:dyDescent="0.25">
      <c r="A26" s="5">
        <v>44686</v>
      </c>
      <c r="B26">
        <v>25</v>
      </c>
      <c r="C26">
        <v>20.5</v>
      </c>
      <c r="H26">
        <f>VLOOKUP(A26,时序里程总表!A:B,2,)</f>
        <v>36723</v>
      </c>
      <c r="I26" s="6">
        <f>VLOOKUP(A26,时序里程总表!A:D,4,FALSE)</f>
        <v>5</v>
      </c>
      <c r="J26">
        <f t="shared" si="0"/>
        <v>47</v>
      </c>
      <c r="M26">
        <v>20.399999999999999</v>
      </c>
      <c r="N26">
        <v>0</v>
      </c>
    </row>
    <row r="27" spans="1:14" x14ac:dyDescent="0.25">
      <c r="A27" s="5">
        <v>44687</v>
      </c>
      <c r="B27">
        <v>26</v>
      </c>
      <c r="C27">
        <v>20.8</v>
      </c>
      <c r="H27">
        <f>VLOOKUP(A27,时序里程总表!A:B,2,)</f>
        <v>36721.5</v>
      </c>
      <c r="I27" s="6">
        <f>VLOOKUP(A27,时序里程总表!A:D,4,FALSE)</f>
        <v>5</v>
      </c>
      <c r="J27">
        <f t="shared" si="0"/>
        <v>48.5</v>
      </c>
      <c r="M27">
        <v>21.3</v>
      </c>
      <c r="N27">
        <v>0</v>
      </c>
    </row>
    <row r="28" spans="1:14" x14ac:dyDescent="0.25">
      <c r="A28" s="5">
        <v>44688</v>
      </c>
      <c r="B28">
        <v>27</v>
      </c>
      <c r="C28">
        <v>21</v>
      </c>
      <c r="H28">
        <f>VLOOKUP(A28,时序里程总表!A:B,2,)</f>
        <v>36720</v>
      </c>
      <c r="I28" s="6">
        <f>VLOOKUP(A28,时序里程总表!A:D,4,FALSE)</f>
        <v>5</v>
      </c>
      <c r="J28">
        <f t="shared" si="0"/>
        <v>50</v>
      </c>
      <c r="M28">
        <v>21.6</v>
      </c>
      <c r="N28">
        <v>0</v>
      </c>
    </row>
    <row r="29" spans="1:14" x14ac:dyDescent="0.25">
      <c r="A29" s="5">
        <v>44689</v>
      </c>
      <c r="B29">
        <v>28</v>
      </c>
      <c r="C29">
        <v>21.3</v>
      </c>
      <c r="H29">
        <f>VLOOKUP(A29,时序里程总表!A:B,2,)</f>
        <v>36718.5</v>
      </c>
      <c r="I29" s="6">
        <f>VLOOKUP(A29,时序里程总表!A:D,4,FALSE)</f>
        <v>5</v>
      </c>
      <c r="J29">
        <f t="shared" si="0"/>
        <v>51.5</v>
      </c>
      <c r="M29">
        <v>21.9</v>
      </c>
      <c r="N29">
        <v>0</v>
      </c>
    </row>
    <row r="30" spans="1:14" x14ac:dyDescent="0.25">
      <c r="A30" s="5">
        <v>44690</v>
      </c>
      <c r="B30">
        <v>29</v>
      </c>
      <c r="C30">
        <v>21.5</v>
      </c>
      <c r="H30">
        <f>VLOOKUP(A30,时序里程总表!A:B,2,)</f>
        <v>36717</v>
      </c>
      <c r="I30" s="6">
        <f>VLOOKUP(A30,时序里程总表!A:D,4,FALSE)</f>
        <v>5</v>
      </c>
      <c r="J30">
        <f t="shared" ref="J30:J36" si="1">D$2-H30</f>
        <v>53</v>
      </c>
      <c r="M30">
        <v>22</v>
      </c>
      <c r="N30">
        <v>0</v>
      </c>
    </row>
    <row r="31" spans="1:14" x14ac:dyDescent="0.25">
      <c r="A31" s="5">
        <v>44691</v>
      </c>
      <c r="B31">
        <v>30</v>
      </c>
      <c r="C31">
        <v>21.6</v>
      </c>
      <c r="H31">
        <f>VLOOKUP(A31,时序里程总表!A:B,2,)</f>
        <v>36715.5</v>
      </c>
      <c r="I31" s="6">
        <f>VLOOKUP(A31,时序里程总表!A:D,4,FALSE)</f>
        <v>5</v>
      </c>
      <c r="J31">
        <f t="shared" si="1"/>
        <v>54.5</v>
      </c>
      <c r="M31">
        <v>22.2</v>
      </c>
      <c r="N31">
        <v>0</v>
      </c>
    </row>
    <row r="32" spans="1:14" x14ac:dyDescent="0.25">
      <c r="A32" s="5">
        <v>44692</v>
      </c>
      <c r="B32">
        <v>31</v>
      </c>
      <c r="C32">
        <v>21.8</v>
      </c>
      <c r="H32">
        <f>VLOOKUP(A32,时序里程总表!A:B,2,)</f>
        <v>36714</v>
      </c>
      <c r="I32" s="6">
        <f>VLOOKUP(A32,时序里程总表!A:D,4,FALSE)</f>
        <v>5</v>
      </c>
      <c r="J32">
        <f t="shared" si="1"/>
        <v>56</v>
      </c>
      <c r="M32">
        <v>22.3</v>
      </c>
      <c r="N32">
        <v>0</v>
      </c>
    </row>
    <row r="33" spans="1:14" x14ac:dyDescent="0.25">
      <c r="A33" s="5">
        <v>44693</v>
      </c>
      <c r="B33">
        <v>32</v>
      </c>
      <c r="C33">
        <v>21.9</v>
      </c>
      <c r="H33">
        <f>VLOOKUP(A33,时序里程总表!A:B,2,)</f>
        <v>36712.5</v>
      </c>
      <c r="I33" s="6">
        <f>VLOOKUP(A33,时序里程总表!A:D,4,FALSE)</f>
        <v>5</v>
      </c>
      <c r="J33">
        <f t="shared" si="1"/>
        <v>57.5</v>
      </c>
      <c r="M33">
        <v>22.5</v>
      </c>
      <c r="N33">
        <v>0</v>
      </c>
    </row>
    <row r="34" spans="1:14" x14ac:dyDescent="0.25">
      <c r="A34" s="5">
        <v>44694</v>
      </c>
      <c r="B34">
        <v>33</v>
      </c>
      <c r="C34">
        <v>22.1</v>
      </c>
      <c r="H34">
        <f>VLOOKUP(A34,时序里程总表!A:B,2,)</f>
        <v>36711</v>
      </c>
      <c r="I34" s="6">
        <f>VLOOKUP(A34,时序里程总表!A:D,4,FALSE)</f>
        <v>5</v>
      </c>
      <c r="J34">
        <f t="shared" si="1"/>
        <v>59</v>
      </c>
      <c r="M34">
        <v>22.6</v>
      </c>
      <c r="N34">
        <v>0</v>
      </c>
    </row>
    <row r="35" spans="1:14" x14ac:dyDescent="0.25">
      <c r="A35" s="5">
        <v>44695</v>
      </c>
      <c r="B35">
        <v>34</v>
      </c>
      <c r="C35">
        <v>22.2</v>
      </c>
      <c r="H35">
        <f>VLOOKUP(A35,时序里程总表!A:B,2,)</f>
        <v>36709.5</v>
      </c>
      <c r="I35" s="6">
        <f>VLOOKUP(A35,时序里程总表!A:D,4,FALSE)</f>
        <v>5</v>
      </c>
      <c r="J35">
        <f t="shared" si="1"/>
        <v>60.5</v>
      </c>
      <c r="M35">
        <v>22.8</v>
      </c>
      <c r="N35">
        <v>0</v>
      </c>
    </row>
    <row r="36" spans="1:14" x14ac:dyDescent="0.25">
      <c r="A36" s="5">
        <v>44696</v>
      </c>
      <c r="B36">
        <v>35</v>
      </c>
      <c r="C36">
        <v>22.3</v>
      </c>
      <c r="H36">
        <f>VLOOKUP(A36,时序里程总表!A:B,2,)</f>
        <v>36708</v>
      </c>
      <c r="I36" s="6">
        <f>VLOOKUP(A36,时序里程总表!A:D,4,FALSE)</f>
        <v>5</v>
      </c>
      <c r="J36">
        <f t="shared" si="1"/>
        <v>62</v>
      </c>
      <c r="M36">
        <v>22.9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44666</v>
      </c>
      <c r="B2">
        <v>1</v>
      </c>
      <c r="C2">
        <v>0</v>
      </c>
      <c r="D2" s="7">
        <v>36760</v>
      </c>
      <c r="E2" s="6">
        <v>4</v>
      </c>
      <c r="F2" s="6">
        <v>3</v>
      </c>
      <c r="G2">
        <v>351.423</v>
      </c>
      <c r="H2">
        <f>VLOOKUP(A2,时序里程总表!A:B,2,)</f>
        <v>36757.5</v>
      </c>
      <c r="I2" s="6">
        <f>VLOOKUP(A2,时序里程总表!A:D,4,FALSE)</f>
        <v>4</v>
      </c>
      <c r="J2">
        <f>D$2-H2</f>
        <v>2.5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44667</v>
      </c>
      <c r="B3">
        <v>2</v>
      </c>
      <c r="C3">
        <v>2.2999999999999998</v>
      </c>
      <c r="H3">
        <f>VLOOKUP(A3,时序里程总表!A:B,2,)</f>
        <v>36754.5</v>
      </c>
      <c r="I3" s="6">
        <f>VLOOKUP(A3,时序里程总表!A:D,4,FALSE)</f>
        <v>4</v>
      </c>
      <c r="J3">
        <f t="shared" ref="J3:J29" si="0">D$2-H3</f>
        <v>5.5</v>
      </c>
      <c r="M3">
        <v>2.2999999999999998</v>
      </c>
      <c r="N3">
        <v>0</v>
      </c>
    </row>
    <row r="4" spans="1:16" x14ac:dyDescent="0.25">
      <c r="A4" s="5">
        <v>44668</v>
      </c>
      <c r="B4">
        <v>3</v>
      </c>
      <c r="C4">
        <v>4.0999999999999996</v>
      </c>
      <c r="H4">
        <f>VLOOKUP(A4,时序里程总表!A:B,2,)</f>
        <v>36751.5</v>
      </c>
      <c r="I4" s="6">
        <f>VLOOKUP(A4,时序里程总表!A:D,4,FALSE)</f>
        <v>4</v>
      </c>
      <c r="J4">
        <f t="shared" si="0"/>
        <v>8.5</v>
      </c>
      <c r="M4">
        <v>4</v>
      </c>
      <c r="N4">
        <v>0</v>
      </c>
    </row>
    <row r="5" spans="1:16" x14ac:dyDescent="0.25">
      <c r="A5" s="5">
        <v>44669</v>
      </c>
      <c r="B5">
        <v>4</v>
      </c>
      <c r="C5">
        <v>5.5</v>
      </c>
      <c r="H5">
        <f>VLOOKUP(A5,时序里程总表!A:B,2,)</f>
        <v>36748.5</v>
      </c>
      <c r="I5" s="6">
        <f>VLOOKUP(A5,时序里程总表!A:D,4,FALSE)</f>
        <v>4</v>
      </c>
      <c r="J5">
        <f t="shared" si="0"/>
        <v>11.5</v>
      </c>
      <c r="M5">
        <v>5.4</v>
      </c>
      <c r="N5">
        <v>0</v>
      </c>
    </row>
    <row r="6" spans="1:16" x14ac:dyDescent="0.25">
      <c r="A6" s="5">
        <v>44670</v>
      </c>
      <c r="B6">
        <v>5</v>
      </c>
      <c r="C6">
        <v>6.3</v>
      </c>
      <c r="H6">
        <f>VLOOKUP(A6,时序里程总表!A:B,2,)</f>
        <v>36747</v>
      </c>
      <c r="I6" s="6">
        <f>VLOOKUP(A6,时序里程总表!A:D,4,FALSE)</f>
        <v>5</v>
      </c>
      <c r="J6">
        <f t="shared" si="0"/>
        <v>13</v>
      </c>
      <c r="M6">
        <v>6.7</v>
      </c>
      <c r="N6">
        <v>0</v>
      </c>
    </row>
    <row r="7" spans="1:16" x14ac:dyDescent="0.25">
      <c r="A7" s="5">
        <v>44671</v>
      </c>
      <c r="B7">
        <v>6</v>
      </c>
      <c r="C7">
        <v>6.9</v>
      </c>
      <c r="H7">
        <f>VLOOKUP(A7,时序里程总表!A:B,2,)</f>
        <v>36745.5</v>
      </c>
      <c r="I7" s="6">
        <f>VLOOKUP(A7,时序里程总表!A:D,4,FALSE)</f>
        <v>5</v>
      </c>
      <c r="J7">
        <f t="shared" si="0"/>
        <v>14.5</v>
      </c>
      <c r="M7">
        <v>7.2</v>
      </c>
      <c r="N7">
        <v>0</v>
      </c>
    </row>
    <row r="8" spans="1:16" x14ac:dyDescent="0.25">
      <c r="A8" s="5">
        <v>44672</v>
      </c>
      <c r="B8">
        <v>7</v>
      </c>
      <c r="C8">
        <v>7.5</v>
      </c>
      <c r="H8">
        <f>VLOOKUP(A8,时序里程总表!A:B,2,)</f>
        <v>36744</v>
      </c>
      <c r="I8" s="6">
        <f>VLOOKUP(A8,时序里程总表!A:D,4,FALSE)</f>
        <v>5</v>
      </c>
      <c r="J8">
        <f t="shared" si="0"/>
        <v>16</v>
      </c>
      <c r="M8">
        <v>7.6</v>
      </c>
      <c r="N8">
        <v>0</v>
      </c>
    </row>
    <row r="9" spans="1:16" x14ac:dyDescent="0.25">
      <c r="A9" s="5">
        <v>44673</v>
      </c>
      <c r="B9">
        <v>8</v>
      </c>
      <c r="C9">
        <v>8</v>
      </c>
      <c r="H9">
        <f>VLOOKUP(A9,时序里程总表!A:B,2,)</f>
        <v>36742.5</v>
      </c>
      <c r="I9" s="6">
        <f>VLOOKUP(A9,时序里程总表!A:D,4,FALSE)</f>
        <v>5</v>
      </c>
      <c r="J9">
        <f t="shared" si="0"/>
        <v>17.5</v>
      </c>
      <c r="M9">
        <v>7.7</v>
      </c>
      <c r="N9">
        <v>0</v>
      </c>
    </row>
    <row r="10" spans="1:16" x14ac:dyDescent="0.25">
      <c r="A10" s="5">
        <v>44674</v>
      </c>
      <c r="B10">
        <v>9</v>
      </c>
      <c r="C10">
        <v>8.4</v>
      </c>
      <c r="H10">
        <f>VLOOKUP(A10,时序里程总表!A:B,2,)</f>
        <v>36741</v>
      </c>
      <c r="I10" s="6">
        <f>VLOOKUP(A10,时序里程总表!A:D,4,FALSE)</f>
        <v>5</v>
      </c>
      <c r="J10">
        <f t="shared" si="0"/>
        <v>19</v>
      </c>
      <c r="M10">
        <v>8.1</v>
      </c>
      <c r="N10">
        <v>0</v>
      </c>
    </row>
    <row r="11" spans="1:16" x14ac:dyDescent="0.25">
      <c r="A11" s="5">
        <v>44675</v>
      </c>
      <c r="B11">
        <v>10</v>
      </c>
      <c r="C11">
        <v>8.8000000000000007</v>
      </c>
      <c r="H11">
        <f>VLOOKUP(A11,时序里程总表!A:B,2,)</f>
        <v>36739.5</v>
      </c>
      <c r="I11" s="6">
        <f>VLOOKUP(A11,时序里程总表!A:D,4,FALSE)</f>
        <v>5</v>
      </c>
      <c r="J11">
        <f t="shared" si="0"/>
        <v>20.5</v>
      </c>
      <c r="M11">
        <v>8.4</v>
      </c>
      <c r="N11">
        <v>0</v>
      </c>
    </row>
    <row r="12" spans="1:16" x14ac:dyDescent="0.25">
      <c r="A12" s="5">
        <v>44676</v>
      </c>
      <c r="B12">
        <v>11</v>
      </c>
      <c r="C12">
        <v>9.1</v>
      </c>
      <c r="H12">
        <f>VLOOKUP(A12,时序里程总表!A:B,2,)</f>
        <v>36738</v>
      </c>
      <c r="I12" s="6">
        <f>VLOOKUP(A12,时序里程总表!A:D,4,FALSE)</f>
        <v>5</v>
      </c>
      <c r="J12">
        <f t="shared" si="0"/>
        <v>22</v>
      </c>
      <c r="M12">
        <v>8.8000000000000007</v>
      </c>
      <c r="N12">
        <v>0</v>
      </c>
    </row>
    <row r="13" spans="1:16" x14ac:dyDescent="0.25">
      <c r="A13" s="5">
        <v>44677</v>
      </c>
      <c r="B13">
        <v>12</v>
      </c>
      <c r="C13">
        <v>9.4</v>
      </c>
      <c r="H13">
        <f>VLOOKUP(A13,时序里程总表!A:B,2,)</f>
        <v>36736.5</v>
      </c>
      <c r="I13" s="6">
        <f>VLOOKUP(A13,时序里程总表!A:D,4,FALSE)</f>
        <v>5</v>
      </c>
      <c r="J13">
        <f t="shared" si="0"/>
        <v>23.5</v>
      </c>
      <c r="M13">
        <v>9.5</v>
      </c>
      <c r="N13">
        <v>0</v>
      </c>
    </row>
    <row r="14" spans="1:16" x14ac:dyDescent="0.25">
      <c r="A14" s="5">
        <v>44678</v>
      </c>
      <c r="B14">
        <v>13</v>
      </c>
      <c r="C14">
        <v>9.6999999999999993</v>
      </c>
      <c r="H14">
        <f>VLOOKUP(A14,时序里程总表!A:B,2,)</f>
        <v>36735</v>
      </c>
      <c r="I14" s="6">
        <f>VLOOKUP(A14,时序里程总表!A:D,4,FALSE)</f>
        <v>5</v>
      </c>
      <c r="J14">
        <f t="shared" si="0"/>
        <v>25</v>
      </c>
      <c r="M14">
        <v>9.8000000000000007</v>
      </c>
      <c r="N14">
        <v>0</v>
      </c>
    </row>
    <row r="15" spans="1:16" x14ac:dyDescent="0.25">
      <c r="A15" s="5">
        <v>44679</v>
      </c>
      <c r="B15">
        <v>14</v>
      </c>
      <c r="C15">
        <v>9.9</v>
      </c>
      <c r="H15">
        <f>VLOOKUP(A15,时序里程总表!A:B,2,)</f>
        <v>36733.5</v>
      </c>
      <c r="I15" s="6">
        <f>VLOOKUP(A15,时序里程总表!A:D,4,FALSE)</f>
        <v>5</v>
      </c>
      <c r="J15">
        <f t="shared" si="0"/>
        <v>26.5</v>
      </c>
      <c r="M15">
        <v>10.1</v>
      </c>
      <c r="N15">
        <v>0</v>
      </c>
    </row>
    <row r="16" spans="1:16" x14ac:dyDescent="0.25">
      <c r="A16" s="5">
        <v>44680</v>
      </c>
      <c r="B16">
        <v>15</v>
      </c>
      <c r="C16">
        <v>10.1</v>
      </c>
      <c r="H16">
        <f>VLOOKUP(A16,时序里程总表!A:B,2,)</f>
        <v>36732</v>
      </c>
      <c r="I16" s="6">
        <f>VLOOKUP(A16,时序里程总表!A:D,4,FALSE)</f>
        <v>5</v>
      </c>
      <c r="J16">
        <f t="shared" si="0"/>
        <v>28</v>
      </c>
      <c r="M16">
        <v>10.199999999999999</v>
      </c>
      <c r="N16">
        <v>0</v>
      </c>
    </row>
    <row r="17" spans="1:14" x14ac:dyDescent="0.25">
      <c r="A17" s="5">
        <v>44681</v>
      </c>
      <c r="B17">
        <v>16</v>
      </c>
      <c r="C17">
        <v>10.3</v>
      </c>
      <c r="H17">
        <f>VLOOKUP(A17,时序里程总表!A:B,2,)</f>
        <v>36730.5</v>
      </c>
      <c r="I17" s="6">
        <f>VLOOKUP(A17,时序里程总表!A:D,4,FALSE)</f>
        <v>5</v>
      </c>
      <c r="J17">
        <f t="shared" si="0"/>
        <v>29.5</v>
      </c>
      <c r="M17">
        <v>10.3</v>
      </c>
      <c r="N17">
        <v>0</v>
      </c>
    </row>
    <row r="18" spans="1:14" x14ac:dyDescent="0.25">
      <c r="A18" s="5">
        <v>44682</v>
      </c>
      <c r="B18">
        <v>17</v>
      </c>
      <c r="C18">
        <v>10.5</v>
      </c>
      <c r="H18">
        <f>VLOOKUP(A18,时序里程总表!A:B,2,)</f>
        <v>36729</v>
      </c>
      <c r="I18" s="6">
        <f>VLOOKUP(A18,时序里程总表!A:D,4,FALSE)</f>
        <v>5</v>
      </c>
      <c r="J18">
        <f t="shared" si="0"/>
        <v>31</v>
      </c>
      <c r="M18">
        <v>10.4</v>
      </c>
      <c r="N18">
        <v>0</v>
      </c>
    </row>
    <row r="19" spans="1:14" x14ac:dyDescent="0.25">
      <c r="A19" s="5">
        <v>44683</v>
      </c>
      <c r="B19">
        <v>18</v>
      </c>
      <c r="C19">
        <v>11.5</v>
      </c>
      <c r="H19">
        <f>VLOOKUP(A19,时序里程总表!A:B,2,)</f>
        <v>36727.5</v>
      </c>
      <c r="I19" s="6">
        <f>VLOOKUP(A19,时序里程总表!A:D,4,FALSE)</f>
        <v>5</v>
      </c>
      <c r="J19">
        <f t="shared" si="0"/>
        <v>32.5</v>
      </c>
      <c r="M19">
        <v>11.6</v>
      </c>
      <c r="N19">
        <v>1</v>
      </c>
    </row>
    <row r="20" spans="1:14" x14ac:dyDescent="0.25">
      <c r="A20" s="5">
        <v>44684</v>
      </c>
      <c r="B20">
        <v>19</v>
      </c>
      <c r="C20">
        <v>12.8</v>
      </c>
      <c r="H20">
        <f>VLOOKUP(A20,时序里程总表!A:B,2,)</f>
        <v>36726</v>
      </c>
      <c r="I20" s="6">
        <f>VLOOKUP(A20,时序里程总表!A:D,4,FALSE)</f>
        <v>5</v>
      </c>
      <c r="J20">
        <f t="shared" si="0"/>
        <v>34</v>
      </c>
      <c r="M20">
        <v>12.4</v>
      </c>
      <c r="N20">
        <v>0</v>
      </c>
    </row>
    <row r="21" spans="1:14" x14ac:dyDescent="0.25">
      <c r="A21" s="5">
        <v>44685</v>
      </c>
      <c r="B21">
        <v>20</v>
      </c>
      <c r="C21">
        <v>13.8</v>
      </c>
      <c r="H21">
        <f>VLOOKUP(A21,时序里程总表!A:B,2,)</f>
        <v>36724.5</v>
      </c>
      <c r="I21" s="6">
        <f>VLOOKUP(A21,时序里程总表!A:D,4,FALSE)</f>
        <v>5</v>
      </c>
      <c r="J21">
        <f t="shared" si="0"/>
        <v>35.5</v>
      </c>
      <c r="M21">
        <v>13.5</v>
      </c>
      <c r="N21">
        <v>0</v>
      </c>
    </row>
    <row r="22" spans="1:14" x14ac:dyDescent="0.25">
      <c r="A22" s="5">
        <v>44686</v>
      </c>
      <c r="B22">
        <v>21</v>
      </c>
      <c r="C22">
        <v>14.5</v>
      </c>
      <c r="H22">
        <f>VLOOKUP(A22,时序里程总表!A:B,2,)</f>
        <v>36723</v>
      </c>
      <c r="I22" s="6">
        <f>VLOOKUP(A22,时序里程总表!A:D,4,FALSE)</f>
        <v>5</v>
      </c>
      <c r="J22">
        <f t="shared" si="0"/>
        <v>37</v>
      </c>
      <c r="M22">
        <v>14.5</v>
      </c>
      <c r="N22">
        <v>0</v>
      </c>
    </row>
    <row r="23" spans="1:14" x14ac:dyDescent="0.25">
      <c r="A23" s="5">
        <v>44687</v>
      </c>
      <c r="B23">
        <v>22</v>
      </c>
      <c r="C23">
        <v>15</v>
      </c>
      <c r="H23">
        <f>VLOOKUP(A23,时序里程总表!A:B,2,)</f>
        <v>36721.5</v>
      </c>
      <c r="I23" s="6">
        <f>VLOOKUP(A23,时序里程总表!A:D,4,FALSE)</f>
        <v>5</v>
      </c>
      <c r="J23">
        <f t="shared" si="0"/>
        <v>38.5</v>
      </c>
      <c r="M23">
        <v>14.9</v>
      </c>
      <c r="N23">
        <v>0</v>
      </c>
    </row>
    <row r="24" spans="1:14" x14ac:dyDescent="0.25">
      <c r="A24" s="5">
        <v>44688</v>
      </c>
      <c r="B24">
        <v>23</v>
      </c>
      <c r="C24">
        <v>15.3</v>
      </c>
      <c r="H24">
        <f>VLOOKUP(A24,时序里程总表!A:B,2,)</f>
        <v>36720</v>
      </c>
      <c r="I24" s="6">
        <f>VLOOKUP(A24,时序里程总表!A:D,4,FALSE)</f>
        <v>5</v>
      </c>
      <c r="J24">
        <f t="shared" si="0"/>
        <v>40</v>
      </c>
      <c r="M24">
        <v>15.3</v>
      </c>
      <c r="N24">
        <v>0</v>
      </c>
    </row>
    <row r="25" spans="1:14" x14ac:dyDescent="0.25">
      <c r="A25" s="5">
        <v>44689</v>
      </c>
      <c r="B25">
        <v>24</v>
      </c>
      <c r="C25">
        <v>15.7</v>
      </c>
      <c r="H25">
        <f>VLOOKUP(A25,时序里程总表!A:B,2,)</f>
        <v>36718.5</v>
      </c>
      <c r="I25" s="6">
        <f>VLOOKUP(A25,时序里程总表!A:D,4,FALSE)</f>
        <v>5</v>
      </c>
      <c r="J25">
        <f t="shared" si="0"/>
        <v>41.5</v>
      </c>
      <c r="M25">
        <v>15.8</v>
      </c>
      <c r="N25">
        <v>0</v>
      </c>
    </row>
    <row r="26" spans="1:14" x14ac:dyDescent="0.25">
      <c r="A26" s="5">
        <v>44690</v>
      </c>
      <c r="B26">
        <v>25</v>
      </c>
      <c r="C26">
        <v>16</v>
      </c>
      <c r="H26">
        <f>VLOOKUP(A26,时序里程总表!A:B,2,)</f>
        <v>36717</v>
      </c>
      <c r="I26" s="6">
        <f>VLOOKUP(A26,时序里程总表!A:D,4,FALSE)</f>
        <v>5</v>
      </c>
      <c r="J26">
        <f t="shared" si="0"/>
        <v>43</v>
      </c>
      <c r="M26">
        <v>15.9</v>
      </c>
      <c r="N26">
        <v>0</v>
      </c>
    </row>
    <row r="27" spans="1:14" x14ac:dyDescent="0.25">
      <c r="A27" s="5">
        <v>44691</v>
      </c>
      <c r="B27">
        <v>26</v>
      </c>
      <c r="C27">
        <v>16.2</v>
      </c>
      <c r="H27">
        <f>VLOOKUP(A27,时序里程总表!A:B,2,)</f>
        <v>36715.5</v>
      </c>
      <c r="I27" s="6">
        <f>VLOOKUP(A27,时序里程总表!A:D,4,FALSE)</f>
        <v>5</v>
      </c>
      <c r="J27">
        <f t="shared" si="0"/>
        <v>44.5</v>
      </c>
      <c r="M27">
        <v>16</v>
      </c>
      <c r="N27">
        <v>0</v>
      </c>
    </row>
    <row r="28" spans="1:14" x14ac:dyDescent="0.25">
      <c r="A28" s="5">
        <v>44692</v>
      </c>
      <c r="B28">
        <v>27</v>
      </c>
      <c r="C28">
        <v>16.399999999999999</v>
      </c>
      <c r="H28">
        <f>VLOOKUP(A28,时序里程总表!A:B,2,)</f>
        <v>36714</v>
      </c>
      <c r="I28" s="6">
        <f>VLOOKUP(A28,时序里程总表!A:D,4,FALSE)</f>
        <v>5</v>
      </c>
      <c r="J28">
        <f t="shared" si="0"/>
        <v>46</v>
      </c>
      <c r="M28">
        <v>16.399999999999999</v>
      </c>
      <c r="N28">
        <v>0</v>
      </c>
    </row>
    <row r="29" spans="1:14" x14ac:dyDescent="0.25">
      <c r="A29" s="5">
        <v>44693</v>
      </c>
      <c r="B29">
        <v>28</v>
      </c>
      <c r="C29">
        <v>16.600000000000001</v>
      </c>
      <c r="H29">
        <f>VLOOKUP(A29,时序里程总表!A:B,2,)</f>
        <v>36712.5</v>
      </c>
      <c r="I29" s="6">
        <f>VLOOKUP(A29,时序里程总表!A:D,4,FALSE)</f>
        <v>5</v>
      </c>
      <c r="J29">
        <f t="shared" si="0"/>
        <v>47.5</v>
      </c>
      <c r="M29">
        <v>16.5</v>
      </c>
      <c r="N29">
        <v>0</v>
      </c>
    </row>
    <row r="30" spans="1:14" x14ac:dyDescent="0.25">
      <c r="A30" s="5">
        <v>44694</v>
      </c>
      <c r="B30">
        <v>29</v>
      </c>
      <c r="C30">
        <v>16.8</v>
      </c>
      <c r="H30">
        <f>VLOOKUP(A30,时序里程总表!A:B,2,)</f>
        <v>36711</v>
      </c>
      <c r="I30" s="6">
        <f>VLOOKUP(A30,时序里程总表!A:D,4,FALSE)</f>
        <v>5</v>
      </c>
      <c r="J30">
        <f t="shared" ref="J30:J36" si="1">D$2-H30</f>
        <v>49</v>
      </c>
      <c r="M30">
        <v>16.600000000000001</v>
      </c>
      <c r="N30">
        <v>0</v>
      </c>
    </row>
    <row r="31" spans="1:14" x14ac:dyDescent="0.25">
      <c r="A31" s="5">
        <v>44695</v>
      </c>
      <c r="B31">
        <v>30</v>
      </c>
      <c r="C31">
        <v>17</v>
      </c>
      <c r="H31">
        <f>VLOOKUP(A31,时序里程总表!A:B,2,)</f>
        <v>36709.5</v>
      </c>
      <c r="I31" s="6">
        <f>VLOOKUP(A31,时序里程总表!A:D,4,FALSE)</f>
        <v>5</v>
      </c>
      <c r="J31">
        <f t="shared" si="1"/>
        <v>50.5</v>
      </c>
      <c r="M31">
        <v>16.899999999999999</v>
      </c>
      <c r="N31">
        <v>0</v>
      </c>
    </row>
    <row r="32" spans="1:14" x14ac:dyDescent="0.25">
      <c r="A32" s="5">
        <v>44696</v>
      </c>
      <c r="B32">
        <v>31</v>
      </c>
      <c r="C32">
        <v>17.100000000000001</v>
      </c>
      <c r="H32">
        <f>VLOOKUP(A32,时序里程总表!A:B,2,)</f>
        <v>36708</v>
      </c>
      <c r="I32" s="6">
        <f>VLOOKUP(A32,时序里程总表!A:D,4,FALSE)</f>
        <v>5</v>
      </c>
      <c r="J32">
        <f t="shared" si="1"/>
        <v>52</v>
      </c>
      <c r="M32">
        <v>17.2</v>
      </c>
      <c r="N32">
        <v>0</v>
      </c>
    </row>
    <row r="33" spans="1:14" x14ac:dyDescent="0.25">
      <c r="A33" s="5">
        <v>44697</v>
      </c>
      <c r="B33">
        <v>32</v>
      </c>
      <c r="C33">
        <v>17.3</v>
      </c>
      <c r="H33">
        <f>VLOOKUP(A33,时序里程总表!A:B,2,)</f>
        <v>36706.5</v>
      </c>
      <c r="I33" s="6">
        <f>VLOOKUP(A33,时序里程总表!A:D,4,FALSE)</f>
        <v>5</v>
      </c>
      <c r="J33">
        <f t="shared" si="1"/>
        <v>53.5</v>
      </c>
      <c r="M33">
        <v>17.3</v>
      </c>
      <c r="N33">
        <v>0</v>
      </c>
    </row>
    <row r="34" spans="1:14" x14ac:dyDescent="0.25">
      <c r="A34" s="5">
        <v>44698</v>
      </c>
      <c r="B34">
        <v>33</v>
      </c>
      <c r="C34">
        <v>17.399999999999999</v>
      </c>
      <c r="H34">
        <f>VLOOKUP(A34,时序里程总表!A:B,2,)</f>
        <v>36705</v>
      </c>
      <c r="I34" s="6">
        <f>VLOOKUP(A34,时序里程总表!A:D,4,FALSE)</f>
        <v>5</v>
      </c>
      <c r="J34">
        <f t="shared" si="1"/>
        <v>55</v>
      </c>
      <c r="M34">
        <v>17.399999999999999</v>
      </c>
      <c r="N34">
        <v>0</v>
      </c>
    </row>
    <row r="35" spans="1:14" x14ac:dyDescent="0.25">
      <c r="A35" s="5">
        <v>44699</v>
      </c>
      <c r="B35">
        <v>34</v>
      </c>
      <c r="C35">
        <v>17.5</v>
      </c>
      <c r="H35">
        <f>VLOOKUP(A35,时序里程总表!A:B,2,)</f>
        <v>36703.5</v>
      </c>
      <c r="I35" s="6">
        <f>VLOOKUP(A35,时序里程总表!A:D,4,FALSE)</f>
        <v>5</v>
      </c>
      <c r="J35">
        <f t="shared" si="1"/>
        <v>56.5</v>
      </c>
      <c r="M35">
        <v>17.5</v>
      </c>
      <c r="N35">
        <v>0</v>
      </c>
    </row>
    <row r="36" spans="1:14" x14ac:dyDescent="0.25">
      <c r="A36" s="5">
        <v>44700</v>
      </c>
      <c r="B36">
        <v>35</v>
      </c>
      <c r="C36">
        <v>17.7</v>
      </c>
      <c r="H36">
        <f>VLOOKUP(A36,时序里程总表!A:B,2,)</f>
        <v>36702</v>
      </c>
      <c r="I36" s="6">
        <f>VLOOKUP(A36,时序里程总表!A:D,4,FALSE)</f>
        <v>5</v>
      </c>
      <c r="J36">
        <f t="shared" si="1"/>
        <v>58</v>
      </c>
      <c r="M36">
        <v>17.5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44669</v>
      </c>
      <c r="B2">
        <v>1</v>
      </c>
      <c r="C2">
        <v>0</v>
      </c>
      <c r="D2" s="7">
        <v>36750</v>
      </c>
      <c r="E2" s="6">
        <v>4</v>
      </c>
      <c r="F2" s="6">
        <v>3</v>
      </c>
      <c r="G2">
        <v>350.41250000000002</v>
      </c>
      <c r="H2">
        <f>VLOOKUP(A2,时序里程总表!A:B,2,)</f>
        <v>36748.5</v>
      </c>
      <c r="I2" s="6">
        <f>VLOOKUP(A2,时序里程总表!A:D,4,FALSE)</f>
        <v>4</v>
      </c>
      <c r="J2">
        <f>D$2-H2</f>
        <v>1.5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44670</v>
      </c>
      <c r="B3">
        <v>2</v>
      </c>
      <c r="C3">
        <v>1.7</v>
      </c>
      <c r="H3">
        <f>VLOOKUP(A3,时序里程总表!A:B,2,)</f>
        <v>36747</v>
      </c>
      <c r="I3" s="6">
        <f>VLOOKUP(A3,时序里程总表!A:D,4,FALSE)</f>
        <v>5</v>
      </c>
      <c r="J3">
        <f t="shared" ref="J3:J29" si="0">D$2-H3</f>
        <v>3</v>
      </c>
      <c r="M3">
        <v>2.1</v>
      </c>
      <c r="N3">
        <v>0</v>
      </c>
    </row>
    <row r="4" spans="1:16" x14ac:dyDescent="0.25">
      <c r="A4" s="5">
        <v>44671</v>
      </c>
      <c r="B4">
        <v>3</v>
      </c>
      <c r="C4">
        <v>3.3</v>
      </c>
      <c r="H4">
        <f>VLOOKUP(A4,时序里程总表!A:B,2,)</f>
        <v>36745.5</v>
      </c>
      <c r="I4" s="6">
        <f>VLOOKUP(A4,时序里程总表!A:D,4,FALSE)</f>
        <v>5</v>
      </c>
      <c r="J4">
        <f t="shared" si="0"/>
        <v>4.5</v>
      </c>
      <c r="M4">
        <v>3.2</v>
      </c>
      <c r="N4">
        <v>0</v>
      </c>
    </row>
    <row r="5" spans="1:16" x14ac:dyDescent="0.25">
      <c r="A5" s="5">
        <v>44672</v>
      </c>
      <c r="B5">
        <v>4</v>
      </c>
      <c r="C5">
        <v>4.5999999999999996</v>
      </c>
      <c r="H5">
        <f>VLOOKUP(A5,时序里程总表!A:B,2,)</f>
        <v>36744</v>
      </c>
      <c r="I5" s="6">
        <f>VLOOKUP(A5,时序里程总表!A:D,4,FALSE)</f>
        <v>5</v>
      </c>
      <c r="J5">
        <f t="shared" si="0"/>
        <v>6</v>
      </c>
      <c r="M5">
        <v>4.8</v>
      </c>
      <c r="N5">
        <v>0</v>
      </c>
    </row>
    <row r="6" spans="1:16" x14ac:dyDescent="0.25">
      <c r="A6" s="5">
        <v>44673</v>
      </c>
      <c r="B6">
        <v>5</v>
      </c>
      <c r="C6">
        <v>5.8</v>
      </c>
      <c r="H6">
        <f>VLOOKUP(A6,时序里程总表!A:B,2,)</f>
        <v>36742.5</v>
      </c>
      <c r="I6" s="6">
        <f>VLOOKUP(A6,时序里程总表!A:D,4,FALSE)</f>
        <v>5</v>
      </c>
      <c r="J6">
        <f t="shared" si="0"/>
        <v>7.5</v>
      </c>
      <c r="M6">
        <v>5.4</v>
      </c>
      <c r="N6">
        <v>0</v>
      </c>
    </row>
    <row r="7" spans="1:16" x14ac:dyDescent="0.25">
      <c r="A7" s="5">
        <v>44674</v>
      </c>
      <c r="B7">
        <v>6</v>
      </c>
      <c r="C7">
        <v>6.8</v>
      </c>
      <c r="H7">
        <f>VLOOKUP(A7,时序里程总表!A:B,2,)</f>
        <v>36741</v>
      </c>
      <c r="I7" s="6">
        <f>VLOOKUP(A7,时序里程总表!A:D,4,FALSE)</f>
        <v>5</v>
      </c>
      <c r="J7">
        <f t="shared" si="0"/>
        <v>9</v>
      </c>
      <c r="M7">
        <v>6.2</v>
      </c>
      <c r="N7">
        <v>0</v>
      </c>
    </row>
    <row r="8" spans="1:16" x14ac:dyDescent="0.25">
      <c r="A8" s="5">
        <v>44675</v>
      </c>
      <c r="B8">
        <v>7</v>
      </c>
      <c r="C8">
        <v>7.7</v>
      </c>
      <c r="H8">
        <f>VLOOKUP(A8,时序里程总表!A:B,2,)</f>
        <v>36739.5</v>
      </c>
      <c r="I8" s="6">
        <f>VLOOKUP(A8,时序里程总表!A:D,4,FALSE)</f>
        <v>5</v>
      </c>
      <c r="J8">
        <f t="shared" si="0"/>
        <v>10.5</v>
      </c>
      <c r="M8">
        <v>7.6</v>
      </c>
      <c r="N8">
        <v>0</v>
      </c>
    </row>
    <row r="9" spans="1:16" x14ac:dyDescent="0.25">
      <c r="A9" s="5">
        <v>44676</v>
      </c>
      <c r="B9">
        <v>8</v>
      </c>
      <c r="C9">
        <v>8.4</v>
      </c>
      <c r="H9">
        <f>VLOOKUP(A9,时序里程总表!A:B,2,)</f>
        <v>36738</v>
      </c>
      <c r="I9" s="6">
        <f>VLOOKUP(A9,时序里程总表!A:D,4,FALSE)</f>
        <v>5</v>
      </c>
      <c r="J9">
        <f t="shared" si="0"/>
        <v>12</v>
      </c>
      <c r="M9">
        <v>8.3000000000000007</v>
      </c>
      <c r="N9">
        <v>0</v>
      </c>
    </row>
    <row r="10" spans="1:16" x14ac:dyDescent="0.25">
      <c r="A10" s="5">
        <v>44677</v>
      </c>
      <c r="B10">
        <v>9</v>
      </c>
      <c r="C10">
        <v>9</v>
      </c>
      <c r="H10">
        <f>VLOOKUP(A10,时序里程总表!A:B,2,)</f>
        <v>36736.5</v>
      </c>
      <c r="I10" s="6">
        <f>VLOOKUP(A10,时序里程总表!A:D,4,FALSE)</f>
        <v>5</v>
      </c>
      <c r="J10">
        <f t="shared" si="0"/>
        <v>13.5</v>
      </c>
      <c r="M10">
        <v>9.1999999999999993</v>
      </c>
      <c r="N10">
        <v>0</v>
      </c>
    </row>
    <row r="11" spans="1:16" x14ac:dyDescent="0.25">
      <c r="A11" s="5">
        <v>44678</v>
      </c>
      <c r="B11">
        <v>10</v>
      </c>
      <c r="C11">
        <v>9.6</v>
      </c>
      <c r="H11">
        <f>VLOOKUP(A11,时序里程总表!A:B,2,)</f>
        <v>36735</v>
      </c>
      <c r="I11" s="6">
        <f>VLOOKUP(A11,时序里程总表!A:D,4,FALSE)</f>
        <v>5</v>
      </c>
      <c r="J11">
        <f t="shared" si="0"/>
        <v>15</v>
      </c>
      <c r="M11">
        <v>9.6999999999999993</v>
      </c>
      <c r="N11">
        <v>0</v>
      </c>
    </row>
    <row r="12" spans="1:16" x14ac:dyDescent="0.25">
      <c r="A12" s="5">
        <v>44679</v>
      </c>
      <c r="B12">
        <v>11</v>
      </c>
      <c r="C12">
        <v>10.1</v>
      </c>
      <c r="H12">
        <f>VLOOKUP(A12,时序里程总表!A:B,2,)</f>
        <v>36733.5</v>
      </c>
      <c r="I12" s="6">
        <f>VLOOKUP(A12,时序里程总表!A:D,4,FALSE)</f>
        <v>5</v>
      </c>
      <c r="J12">
        <f t="shared" si="0"/>
        <v>16.5</v>
      </c>
      <c r="M12">
        <v>9.8000000000000007</v>
      </c>
      <c r="N12">
        <v>0</v>
      </c>
    </row>
    <row r="13" spans="1:16" x14ac:dyDescent="0.25">
      <c r="A13" s="5">
        <v>44680</v>
      </c>
      <c r="B13">
        <v>12</v>
      </c>
      <c r="C13">
        <v>10.5</v>
      </c>
      <c r="H13">
        <f>VLOOKUP(A13,时序里程总表!A:B,2,)</f>
        <v>36732</v>
      </c>
      <c r="I13" s="6">
        <f>VLOOKUP(A13,时序里程总表!A:D,4,FALSE)</f>
        <v>5</v>
      </c>
      <c r="J13">
        <f t="shared" si="0"/>
        <v>18</v>
      </c>
      <c r="M13">
        <v>10.3</v>
      </c>
      <c r="N13">
        <v>0</v>
      </c>
    </row>
    <row r="14" spans="1:16" x14ac:dyDescent="0.25">
      <c r="A14" s="5">
        <v>44681</v>
      </c>
      <c r="B14">
        <v>13</v>
      </c>
      <c r="C14">
        <v>10.9</v>
      </c>
      <c r="H14">
        <f>VLOOKUP(A14,时序里程总表!A:B,2,)</f>
        <v>36730.5</v>
      </c>
      <c r="I14" s="6">
        <f>VLOOKUP(A14,时序里程总表!A:D,4,FALSE)</f>
        <v>5</v>
      </c>
      <c r="J14">
        <f t="shared" si="0"/>
        <v>19.5</v>
      </c>
      <c r="M14">
        <v>10.5</v>
      </c>
      <c r="N14">
        <v>0</v>
      </c>
    </row>
    <row r="15" spans="1:16" x14ac:dyDescent="0.25">
      <c r="A15" s="5">
        <v>44682</v>
      </c>
      <c r="B15">
        <v>14</v>
      </c>
      <c r="C15">
        <v>11.3</v>
      </c>
      <c r="H15">
        <f>VLOOKUP(A15,时序里程总表!A:B,2,)</f>
        <v>36729</v>
      </c>
      <c r="I15" s="6">
        <f>VLOOKUP(A15,时序里程总表!A:D,4,FALSE)</f>
        <v>5</v>
      </c>
      <c r="J15">
        <f t="shared" si="0"/>
        <v>21</v>
      </c>
      <c r="M15">
        <v>10.9</v>
      </c>
      <c r="N15">
        <v>0</v>
      </c>
    </row>
    <row r="16" spans="1:16" x14ac:dyDescent="0.25">
      <c r="A16" s="5">
        <v>44683</v>
      </c>
      <c r="B16">
        <v>15</v>
      </c>
      <c r="C16">
        <v>11.6</v>
      </c>
      <c r="H16">
        <f>VLOOKUP(A16,时序里程总表!A:B,2,)</f>
        <v>36727.5</v>
      </c>
      <c r="I16" s="6">
        <f>VLOOKUP(A16,时序里程总表!A:D,4,FALSE)</f>
        <v>5</v>
      </c>
      <c r="J16">
        <f t="shared" si="0"/>
        <v>22.5</v>
      </c>
      <c r="M16">
        <v>11.1</v>
      </c>
      <c r="N16">
        <v>0</v>
      </c>
    </row>
    <row r="17" spans="1:14" x14ac:dyDescent="0.25">
      <c r="A17" s="5">
        <v>44684</v>
      </c>
      <c r="B17">
        <v>16</v>
      </c>
      <c r="C17">
        <v>11.9</v>
      </c>
      <c r="H17">
        <f>VLOOKUP(A17,时序里程总表!A:B,2,)</f>
        <v>36726</v>
      </c>
      <c r="I17" s="6">
        <f>VLOOKUP(A17,时序里程总表!A:D,4,FALSE)</f>
        <v>5</v>
      </c>
      <c r="J17">
        <f t="shared" si="0"/>
        <v>24</v>
      </c>
      <c r="M17">
        <v>11.9</v>
      </c>
      <c r="N17">
        <v>0</v>
      </c>
    </row>
    <row r="18" spans="1:14" x14ac:dyDescent="0.25">
      <c r="A18" s="5">
        <v>44685</v>
      </c>
      <c r="B18">
        <v>17</v>
      </c>
      <c r="C18">
        <v>12.1</v>
      </c>
      <c r="H18">
        <f>VLOOKUP(A18,时序里程总表!A:B,2,)</f>
        <v>36724.5</v>
      </c>
      <c r="I18" s="6">
        <f>VLOOKUP(A18,时序里程总表!A:D,4,FALSE)</f>
        <v>5</v>
      </c>
      <c r="J18">
        <f t="shared" si="0"/>
        <v>25.5</v>
      </c>
      <c r="M18">
        <v>12.1</v>
      </c>
      <c r="N18">
        <v>0</v>
      </c>
    </row>
    <row r="19" spans="1:14" x14ac:dyDescent="0.25">
      <c r="A19" s="5">
        <v>44686</v>
      </c>
      <c r="B19">
        <v>18</v>
      </c>
      <c r="C19">
        <v>13</v>
      </c>
      <c r="H19">
        <f>VLOOKUP(A19,时序里程总表!A:B,2,)</f>
        <v>36723</v>
      </c>
      <c r="I19" s="6">
        <f>VLOOKUP(A19,时序里程总表!A:D,4,FALSE)</f>
        <v>5</v>
      </c>
      <c r="J19">
        <f t="shared" si="0"/>
        <v>27</v>
      </c>
      <c r="M19">
        <v>12.6</v>
      </c>
      <c r="N19">
        <v>1</v>
      </c>
    </row>
    <row r="20" spans="1:14" x14ac:dyDescent="0.25">
      <c r="A20" s="5">
        <v>44687</v>
      </c>
      <c r="B20">
        <v>19</v>
      </c>
      <c r="C20">
        <v>14.1</v>
      </c>
      <c r="H20">
        <f>VLOOKUP(A20,时序里程总表!A:B,2,)</f>
        <v>36721.5</v>
      </c>
      <c r="I20" s="6">
        <f>VLOOKUP(A20,时序里程总表!A:D,4,FALSE)</f>
        <v>5</v>
      </c>
      <c r="J20">
        <f t="shared" si="0"/>
        <v>28.5</v>
      </c>
      <c r="M20">
        <v>14.1</v>
      </c>
      <c r="N20">
        <v>0</v>
      </c>
    </row>
    <row r="21" spans="1:14" x14ac:dyDescent="0.25">
      <c r="A21" s="5">
        <v>44688</v>
      </c>
      <c r="B21">
        <v>20</v>
      </c>
      <c r="C21">
        <v>15.1</v>
      </c>
      <c r="H21">
        <f>VLOOKUP(A21,时序里程总表!A:B,2,)</f>
        <v>36720</v>
      </c>
      <c r="I21" s="6">
        <f>VLOOKUP(A21,时序里程总表!A:D,4,FALSE)</f>
        <v>5</v>
      </c>
      <c r="J21">
        <f t="shared" si="0"/>
        <v>30</v>
      </c>
      <c r="M21">
        <v>15.5</v>
      </c>
      <c r="N21">
        <v>0</v>
      </c>
    </row>
    <row r="22" spans="1:14" x14ac:dyDescent="0.25">
      <c r="A22" s="5">
        <v>44689</v>
      </c>
      <c r="B22">
        <v>21</v>
      </c>
      <c r="C22">
        <v>15.9</v>
      </c>
      <c r="H22">
        <f>VLOOKUP(A22,时序里程总表!A:B,2,)</f>
        <v>36718.5</v>
      </c>
      <c r="I22" s="6">
        <f>VLOOKUP(A22,时序里程总表!A:D,4,FALSE)</f>
        <v>5</v>
      </c>
      <c r="J22">
        <f t="shared" si="0"/>
        <v>31.5</v>
      </c>
      <c r="M22">
        <v>16.399999999999999</v>
      </c>
      <c r="N22">
        <v>0</v>
      </c>
    </row>
    <row r="23" spans="1:14" x14ac:dyDescent="0.25">
      <c r="A23" s="5">
        <v>44690</v>
      </c>
      <c r="B23">
        <v>22</v>
      </c>
      <c r="C23">
        <v>16.600000000000001</v>
      </c>
      <c r="H23">
        <f>VLOOKUP(A23,时序里程总表!A:B,2,)</f>
        <v>36717</v>
      </c>
      <c r="I23" s="6">
        <f>VLOOKUP(A23,时序里程总表!A:D,4,FALSE)</f>
        <v>5</v>
      </c>
      <c r="J23">
        <f t="shared" si="0"/>
        <v>33</v>
      </c>
      <c r="M23">
        <v>16.8</v>
      </c>
      <c r="N23">
        <v>0</v>
      </c>
    </row>
    <row r="24" spans="1:14" x14ac:dyDescent="0.25">
      <c r="A24" s="5">
        <v>44691</v>
      </c>
      <c r="B24">
        <v>23</v>
      </c>
      <c r="C24">
        <v>17.2</v>
      </c>
      <c r="H24">
        <f>VLOOKUP(A24,时序里程总表!A:B,2,)</f>
        <v>36715.5</v>
      </c>
      <c r="I24" s="6">
        <f>VLOOKUP(A24,时序里程总表!A:D,4,FALSE)</f>
        <v>5</v>
      </c>
      <c r="J24">
        <f t="shared" si="0"/>
        <v>34.5</v>
      </c>
      <c r="M24">
        <v>17.3</v>
      </c>
      <c r="N24">
        <v>0</v>
      </c>
    </row>
    <row r="25" spans="1:14" x14ac:dyDescent="0.25">
      <c r="A25" s="5">
        <v>44692</v>
      </c>
      <c r="B25">
        <v>24</v>
      </c>
      <c r="C25">
        <v>17.7</v>
      </c>
      <c r="H25">
        <f>VLOOKUP(A25,时序里程总表!A:B,2,)</f>
        <v>36714</v>
      </c>
      <c r="I25" s="6">
        <f>VLOOKUP(A25,时序里程总表!A:D,4,FALSE)</f>
        <v>5</v>
      </c>
      <c r="J25">
        <f t="shared" si="0"/>
        <v>36</v>
      </c>
      <c r="M25">
        <v>18</v>
      </c>
      <c r="N25">
        <v>0</v>
      </c>
    </row>
    <row r="26" spans="1:14" x14ac:dyDescent="0.25">
      <c r="A26" s="5">
        <v>44693</v>
      </c>
      <c r="B26">
        <v>25</v>
      </c>
      <c r="C26">
        <v>18.100000000000001</v>
      </c>
      <c r="H26">
        <f>VLOOKUP(A26,时序里程总表!A:B,2,)</f>
        <v>36712.5</v>
      </c>
      <c r="I26" s="6">
        <f>VLOOKUP(A26,时序里程总表!A:D,4,FALSE)</f>
        <v>5</v>
      </c>
      <c r="J26">
        <f t="shared" si="0"/>
        <v>37.5</v>
      </c>
      <c r="M26">
        <v>18.8</v>
      </c>
      <c r="N26">
        <v>0</v>
      </c>
    </row>
    <row r="27" spans="1:14" x14ac:dyDescent="0.25">
      <c r="A27" s="5">
        <v>44694</v>
      </c>
      <c r="B27">
        <v>26</v>
      </c>
      <c r="C27">
        <v>18.5</v>
      </c>
      <c r="H27">
        <f>VLOOKUP(A27,时序里程总表!A:B,2,)</f>
        <v>36711</v>
      </c>
      <c r="I27" s="6">
        <f>VLOOKUP(A27,时序里程总表!A:D,4,FALSE)</f>
        <v>5</v>
      </c>
      <c r="J27">
        <f t="shared" si="0"/>
        <v>39</v>
      </c>
      <c r="M27">
        <v>19</v>
      </c>
      <c r="N27">
        <v>0</v>
      </c>
    </row>
    <row r="28" spans="1:14" x14ac:dyDescent="0.25">
      <c r="A28" s="5">
        <v>44695</v>
      </c>
      <c r="B28">
        <v>27</v>
      </c>
      <c r="C28">
        <v>18.8</v>
      </c>
      <c r="H28">
        <f>VLOOKUP(A28,时序里程总表!A:B,2,)</f>
        <v>36709.5</v>
      </c>
      <c r="I28" s="6">
        <f>VLOOKUP(A28,时序里程总表!A:D,4,FALSE)</f>
        <v>5</v>
      </c>
      <c r="J28">
        <f t="shared" si="0"/>
        <v>40.5</v>
      </c>
      <c r="M28">
        <v>19.3</v>
      </c>
      <c r="N28">
        <v>0</v>
      </c>
    </row>
    <row r="29" spans="1:14" x14ac:dyDescent="0.25">
      <c r="A29" s="5">
        <v>44696</v>
      </c>
      <c r="B29">
        <v>28</v>
      </c>
      <c r="C29">
        <v>19.100000000000001</v>
      </c>
      <c r="H29">
        <f>VLOOKUP(A29,时序里程总表!A:B,2,)</f>
        <v>36708</v>
      </c>
      <c r="I29" s="6">
        <f>VLOOKUP(A29,时序里程总表!A:D,4,FALSE)</f>
        <v>5</v>
      </c>
      <c r="J29">
        <f t="shared" si="0"/>
        <v>42</v>
      </c>
      <c r="M29">
        <v>19.600000000000001</v>
      </c>
      <c r="N29">
        <v>0</v>
      </c>
    </row>
    <row r="30" spans="1:14" x14ac:dyDescent="0.25">
      <c r="A30" s="5">
        <v>44697</v>
      </c>
      <c r="B30">
        <v>29</v>
      </c>
      <c r="C30">
        <v>19.399999999999999</v>
      </c>
      <c r="H30">
        <f>VLOOKUP(A30,时序里程总表!A:B,2,)</f>
        <v>36706.5</v>
      </c>
      <c r="I30" s="6">
        <f>VLOOKUP(A30,时序里程总表!A:D,4,FALSE)</f>
        <v>5</v>
      </c>
      <c r="J30">
        <f t="shared" ref="J30:J36" si="1">D$2-H30</f>
        <v>43.5</v>
      </c>
      <c r="M30">
        <v>20</v>
      </c>
      <c r="N30">
        <v>0</v>
      </c>
    </row>
    <row r="31" spans="1:14" x14ac:dyDescent="0.25">
      <c r="A31" s="5">
        <v>44698</v>
      </c>
      <c r="B31">
        <v>30</v>
      </c>
      <c r="C31">
        <v>19.600000000000001</v>
      </c>
      <c r="H31">
        <f>VLOOKUP(A31,时序里程总表!A:B,2,)</f>
        <v>36705</v>
      </c>
      <c r="I31" s="6">
        <f>VLOOKUP(A31,时序里程总表!A:D,4,FALSE)</f>
        <v>5</v>
      </c>
      <c r="J31">
        <f t="shared" si="1"/>
        <v>45</v>
      </c>
      <c r="M31">
        <v>20.100000000000001</v>
      </c>
      <c r="N31">
        <v>0</v>
      </c>
    </row>
    <row r="32" spans="1:14" x14ac:dyDescent="0.25">
      <c r="A32" s="5">
        <v>44699</v>
      </c>
      <c r="B32">
        <v>31</v>
      </c>
      <c r="C32">
        <v>19.8</v>
      </c>
      <c r="H32">
        <f>VLOOKUP(A32,时序里程总表!A:B,2,)</f>
        <v>36703.5</v>
      </c>
      <c r="I32" s="6">
        <f>VLOOKUP(A32,时序里程总表!A:D,4,FALSE)</f>
        <v>5</v>
      </c>
      <c r="J32">
        <f t="shared" si="1"/>
        <v>46.5</v>
      </c>
      <c r="M32">
        <v>20.2</v>
      </c>
      <c r="N32">
        <v>0</v>
      </c>
    </row>
    <row r="33" spans="1:14" x14ac:dyDescent="0.25">
      <c r="A33" s="5">
        <v>44700</v>
      </c>
      <c r="B33">
        <v>32</v>
      </c>
      <c r="C33">
        <v>20</v>
      </c>
      <c r="H33">
        <f>VLOOKUP(A33,时序里程总表!A:B,2,)</f>
        <v>36702</v>
      </c>
      <c r="I33" s="6">
        <f>VLOOKUP(A33,时序里程总表!A:D,4,FALSE)</f>
        <v>5</v>
      </c>
      <c r="J33">
        <f t="shared" si="1"/>
        <v>48</v>
      </c>
      <c r="M33">
        <v>20.399999999999999</v>
      </c>
      <c r="N33">
        <v>0</v>
      </c>
    </row>
    <row r="34" spans="1:14" x14ac:dyDescent="0.25">
      <c r="A34" s="5">
        <v>44701</v>
      </c>
      <c r="B34">
        <v>33</v>
      </c>
      <c r="C34">
        <v>20.2</v>
      </c>
      <c r="H34">
        <f>VLOOKUP(A34,时序里程总表!A:B,2,)</f>
        <v>36700.5</v>
      </c>
      <c r="I34" s="6">
        <f>VLOOKUP(A34,时序里程总表!A:D,4,FALSE)</f>
        <v>5</v>
      </c>
      <c r="J34">
        <f t="shared" si="1"/>
        <v>49.5</v>
      </c>
      <c r="M34">
        <v>20.5</v>
      </c>
      <c r="N34">
        <v>0</v>
      </c>
    </row>
    <row r="35" spans="1:14" x14ac:dyDescent="0.25">
      <c r="A35" s="5">
        <v>44702</v>
      </c>
      <c r="B35">
        <v>34</v>
      </c>
      <c r="C35">
        <v>20.399999999999999</v>
      </c>
      <c r="H35">
        <f>VLOOKUP(A35,时序里程总表!A:B,2,)</f>
        <v>36699</v>
      </c>
      <c r="I35" s="6">
        <f>VLOOKUP(A35,时序里程总表!A:D,4,FALSE)</f>
        <v>5</v>
      </c>
      <c r="J35">
        <f t="shared" si="1"/>
        <v>51</v>
      </c>
      <c r="M35">
        <v>20.6</v>
      </c>
      <c r="N35">
        <v>0</v>
      </c>
    </row>
    <row r="36" spans="1:14" x14ac:dyDescent="0.25">
      <c r="A36" s="5">
        <v>44703</v>
      </c>
      <c r="B36">
        <v>35</v>
      </c>
      <c r="C36">
        <v>20.5</v>
      </c>
      <c r="H36">
        <f>VLOOKUP(A36,时序里程总表!A:B,2,)</f>
        <v>36697.5</v>
      </c>
      <c r="I36" s="6">
        <f>VLOOKUP(A36,时序里程总表!A:D,4,FALSE)</f>
        <v>5</v>
      </c>
      <c r="J36">
        <f t="shared" si="1"/>
        <v>52.5</v>
      </c>
      <c r="M36">
        <v>20.8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1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44675</v>
      </c>
      <c r="B2">
        <v>1</v>
      </c>
      <c r="C2">
        <v>0</v>
      </c>
      <c r="D2" s="7">
        <v>36740</v>
      </c>
      <c r="E2" s="6">
        <v>5</v>
      </c>
      <c r="F2" s="6">
        <v>5</v>
      </c>
      <c r="G2">
        <v>349.40199999999999</v>
      </c>
      <c r="H2">
        <f>VLOOKUP(A2,时序里程总表!A:B,2,)</f>
        <v>36739.5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44676</v>
      </c>
      <c r="B3">
        <v>2</v>
      </c>
      <c r="C3">
        <v>1</v>
      </c>
      <c r="H3">
        <f>VLOOKUP(A3,时序里程总表!A:B,2,)</f>
        <v>36738</v>
      </c>
      <c r="I3" s="6">
        <f>VLOOKUP(A3,时序里程总表!A:D,4,FALSE)</f>
        <v>5</v>
      </c>
      <c r="J3">
        <f t="shared" ref="J3:J35" si="0">D$2-H3</f>
        <v>2</v>
      </c>
      <c r="M3">
        <v>1.3</v>
      </c>
      <c r="N3">
        <v>0</v>
      </c>
    </row>
    <row r="4" spans="1:16" x14ac:dyDescent="0.25">
      <c r="A4" s="5">
        <v>44677</v>
      </c>
      <c r="B4">
        <v>3</v>
      </c>
      <c r="C4">
        <v>2.2999999999999998</v>
      </c>
      <c r="H4">
        <f>VLOOKUP(A4,时序里程总表!A:B,2,)</f>
        <v>36736.5</v>
      </c>
      <c r="I4" s="6">
        <f>VLOOKUP(A4,时序里程总表!A:D,4,FALSE)</f>
        <v>5</v>
      </c>
      <c r="J4">
        <f t="shared" si="0"/>
        <v>3.5</v>
      </c>
      <c r="M4">
        <v>2.6</v>
      </c>
      <c r="N4">
        <v>0</v>
      </c>
    </row>
    <row r="5" spans="1:16" x14ac:dyDescent="0.25">
      <c r="A5" s="5">
        <v>44678</v>
      </c>
      <c r="B5">
        <v>4</v>
      </c>
      <c r="C5">
        <v>3.5</v>
      </c>
      <c r="H5">
        <f>VLOOKUP(A5,时序里程总表!A:B,2,)</f>
        <v>36735</v>
      </c>
      <c r="I5" s="6">
        <f>VLOOKUP(A5,时序里程总表!A:D,4,FALSE)</f>
        <v>5</v>
      </c>
      <c r="J5">
        <f t="shared" si="0"/>
        <v>5</v>
      </c>
      <c r="M5">
        <v>4.0999999999999996</v>
      </c>
      <c r="N5">
        <v>0</v>
      </c>
    </row>
    <row r="6" spans="1:16" x14ac:dyDescent="0.25">
      <c r="A6" s="5">
        <v>44679</v>
      </c>
      <c r="B6">
        <v>5</v>
      </c>
      <c r="C6">
        <v>4.8</v>
      </c>
      <c r="H6">
        <f>VLOOKUP(A6,时序里程总表!A:B,2,)</f>
        <v>36733.5</v>
      </c>
      <c r="I6" s="6">
        <f>VLOOKUP(A6,时序里程总表!A:D,4,FALSE)</f>
        <v>5</v>
      </c>
      <c r="J6">
        <f t="shared" si="0"/>
        <v>6.5</v>
      </c>
      <c r="M6">
        <v>4.4000000000000004</v>
      </c>
      <c r="N6">
        <v>1</v>
      </c>
    </row>
    <row r="7" spans="1:16" x14ac:dyDescent="0.25">
      <c r="A7" s="5">
        <v>44680</v>
      </c>
      <c r="B7">
        <v>6</v>
      </c>
      <c r="C7">
        <v>6.9</v>
      </c>
      <c r="H7">
        <f>VLOOKUP(A7,时序里程总表!A:B,2,)</f>
        <v>36732</v>
      </c>
      <c r="I7" s="6">
        <f>VLOOKUP(A7,时序里程总表!A:D,4,FALSE)</f>
        <v>5</v>
      </c>
      <c r="J7">
        <f t="shared" si="0"/>
        <v>8</v>
      </c>
      <c r="M7">
        <v>6.5</v>
      </c>
      <c r="N7">
        <v>0</v>
      </c>
    </row>
    <row r="8" spans="1:16" x14ac:dyDescent="0.25">
      <c r="A8" s="5">
        <v>44681</v>
      </c>
      <c r="B8">
        <v>7</v>
      </c>
      <c r="C8">
        <v>9</v>
      </c>
      <c r="H8">
        <f>VLOOKUP(A8,时序里程总表!A:B,2,)</f>
        <v>36730.5</v>
      </c>
      <c r="I8" s="6">
        <f>VLOOKUP(A8,时序里程总表!A:D,4,FALSE)</f>
        <v>5</v>
      </c>
      <c r="J8">
        <f t="shared" si="0"/>
        <v>9.5</v>
      </c>
      <c r="M8">
        <v>8.8000000000000007</v>
      </c>
      <c r="N8">
        <v>0</v>
      </c>
    </row>
    <row r="9" spans="1:16" x14ac:dyDescent="0.25">
      <c r="A9" s="5">
        <v>44682</v>
      </c>
      <c r="B9">
        <v>8</v>
      </c>
      <c r="C9">
        <v>10.9</v>
      </c>
      <c r="H9">
        <f>VLOOKUP(A9,时序里程总表!A:B,2,)</f>
        <v>36729</v>
      </c>
      <c r="I9" s="6">
        <f>VLOOKUP(A9,时序里程总表!A:D,4,FALSE)</f>
        <v>5</v>
      </c>
      <c r="J9">
        <f t="shared" si="0"/>
        <v>11</v>
      </c>
      <c r="M9">
        <v>11.5</v>
      </c>
      <c r="N9">
        <v>0</v>
      </c>
    </row>
    <row r="10" spans="1:16" x14ac:dyDescent="0.25">
      <c r="A10" s="5">
        <v>44683</v>
      </c>
      <c r="B10">
        <v>9</v>
      </c>
      <c r="C10">
        <v>12.5</v>
      </c>
      <c r="H10">
        <f>VLOOKUP(A10,时序里程总表!A:B,2,)</f>
        <v>36727.5</v>
      </c>
      <c r="I10" s="6">
        <f>VLOOKUP(A10,时序里程总表!A:D,4,FALSE)</f>
        <v>5</v>
      </c>
      <c r="J10">
        <f t="shared" si="0"/>
        <v>12.5</v>
      </c>
      <c r="M10">
        <v>12.5</v>
      </c>
      <c r="N10">
        <v>0</v>
      </c>
    </row>
    <row r="11" spans="1:16" x14ac:dyDescent="0.25">
      <c r="A11" s="5">
        <v>44684</v>
      </c>
      <c r="B11">
        <v>10</v>
      </c>
      <c r="C11">
        <v>14</v>
      </c>
      <c r="H11">
        <f>VLOOKUP(A11,时序里程总表!A:B,2,)</f>
        <v>36726</v>
      </c>
      <c r="I11" s="6">
        <f>VLOOKUP(A11,时序里程总表!A:D,4,FALSE)</f>
        <v>5</v>
      </c>
      <c r="J11">
        <f t="shared" si="0"/>
        <v>14</v>
      </c>
      <c r="M11">
        <v>13.9</v>
      </c>
      <c r="N11">
        <v>0</v>
      </c>
    </row>
    <row r="12" spans="1:16" x14ac:dyDescent="0.25">
      <c r="A12" s="5">
        <v>44685</v>
      </c>
      <c r="B12">
        <v>11</v>
      </c>
      <c r="C12">
        <v>15.2</v>
      </c>
      <c r="H12">
        <f>VLOOKUP(A12,时序里程总表!A:B,2,)</f>
        <v>36724.5</v>
      </c>
      <c r="I12" s="6">
        <f>VLOOKUP(A12,时序里程总表!A:D,4,FALSE)</f>
        <v>5</v>
      </c>
      <c r="J12">
        <f t="shared" si="0"/>
        <v>15.5</v>
      </c>
      <c r="M12">
        <v>15.4</v>
      </c>
      <c r="N12">
        <v>0</v>
      </c>
    </row>
    <row r="13" spans="1:16" x14ac:dyDescent="0.25">
      <c r="A13" s="5">
        <v>44686</v>
      </c>
      <c r="B13">
        <v>12</v>
      </c>
      <c r="C13">
        <v>16.399999999999999</v>
      </c>
      <c r="H13">
        <f>VLOOKUP(A13,时序里程总表!A:B,2,)</f>
        <v>36723</v>
      </c>
      <c r="I13" s="6">
        <f>VLOOKUP(A13,时序里程总表!A:D,4,FALSE)</f>
        <v>5</v>
      </c>
      <c r="J13">
        <f t="shared" si="0"/>
        <v>17</v>
      </c>
      <c r="M13">
        <v>16.899999999999999</v>
      </c>
      <c r="N13">
        <v>0</v>
      </c>
    </row>
    <row r="14" spans="1:16" x14ac:dyDescent="0.25">
      <c r="A14" s="5">
        <v>44687</v>
      </c>
      <c r="B14">
        <v>13</v>
      </c>
      <c r="C14">
        <v>17.399999999999999</v>
      </c>
      <c r="H14">
        <f>VLOOKUP(A14,时序里程总表!A:B,2,)</f>
        <v>36721.5</v>
      </c>
      <c r="I14" s="6">
        <f>VLOOKUP(A14,时序里程总表!A:D,4,FALSE)</f>
        <v>5</v>
      </c>
      <c r="J14">
        <f t="shared" si="0"/>
        <v>18.5</v>
      </c>
      <c r="M14">
        <v>17.600000000000001</v>
      </c>
      <c r="N14">
        <v>0</v>
      </c>
    </row>
    <row r="15" spans="1:16" x14ac:dyDescent="0.25">
      <c r="A15" s="5">
        <v>44688</v>
      </c>
      <c r="B15">
        <v>14</v>
      </c>
      <c r="C15">
        <v>18.3</v>
      </c>
      <c r="H15">
        <f>VLOOKUP(A15,时序里程总表!A:B,2,)</f>
        <v>36720</v>
      </c>
      <c r="I15" s="6">
        <f>VLOOKUP(A15,时序里程总表!A:D,4,FALSE)</f>
        <v>5</v>
      </c>
      <c r="J15">
        <f t="shared" si="0"/>
        <v>20</v>
      </c>
      <c r="M15">
        <v>18.5</v>
      </c>
      <c r="N15">
        <v>0</v>
      </c>
    </row>
    <row r="16" spans="1:16" x14ac:dyDescent="0.25">
      <c r="A16" s="5">
        <v>44689</v>
      </c>
      <c r="B16">
        <v>15</v>
      </c>
      <c r="C16">
        <v>19.100000000000001</v>
      </c>
      <c r="H16">
        <f>VLOOKUP(A16,时序里程总表!A:B,2,)</f>
        <v>36718.5</v>
      </c>
      <c r="I16" s="6">
        <f>VLOOKUP(A16,时序里程总表!A:D,4,FALSE)</f>
        <v>5</v>
      </c>
      <c r="J16">
        <f t="shared" si="0"/>
        <v>21.5</v>
      </c>
      <c r="M16">
        <v>19.100000000000001</v>
      </c>
      <c r="N16">
        <v>0</v>
      </c>
    </row>
    <row r="17" spans="1:14" x14ac:dyDescent="0.25">
      <c r="A17" s="5">
        <v>44690</v>
      </c>
      <c r="B17">
        <v>16</v>
      </c>
      <c r="C17">
        <v>19.8</v>
      </c>
      <c r="H17">
        <f>VLOOKUP(A17,时序里程总表!A:B,2,)</f>
        <v>36717</v>
      </c>
      <c r="I17" s="6">
        <f>VLOOKUP(A17,时序里程总表!A:D,4,FALSE)</f>
        <v>5</v>
      </c>
      <c r="J17">
        <f t="shared" si="0"/>
        <v>23</v>
      </c>
      <c r="M17">
        <v>19.5</v>
      </c>
      <c r="N17">
        <v>0</v>
      </c>
    </row>
    <row r="18" spans="1:14" x14ac:dyDescent="0.25">
      <c r="A18" s="5">
        <v>44691</v>
      </c>
      <c r="B18">
        <v>17</v>
      </c>
      <c r="C18">
        <v>20.5</v>
      </c>
      <c r="H18">
        <f>VLOOKUP(A18,时序里程总表!A:B,2,)</f>
        <v>36715.5</v>
      </c>
      <c r="I18" s="6">
        <f>VLOOKUP(A18,时序里程总表!A:D,4,FALSE)</f>
        <v>5</v>
      </c>
      <c r="J18">
        <f t="shared" si="0"/>
        <v>24.5</v>
      </c>
      <c r="M18">
        <v>20.7</v>
      </c>
      <c r="N18">
        <v>0</v>
      </c>
    </row>
    <row r="19" spans="1:14" x14ac:dyDescent="0.25">
      <c r="A19" s="5">
        <v>44692</v>
      </c>
      <c r="B19">
        <v>18</v>
      </c>
      <c r="C19">
        <v>21.1</v>
      </c>
      <c r="H19">
        <f>VLOOKUP(A19,时序里程总表!A:B,2,)</f>
        <v>36714</v>
      </c>
      <c r="I19" s="6">
        <f>VLOOKUP(A19,时序里程总表!A:D,4,FALSE)</f>
        <v>5</v>
      </c>
      <c r="J19">
        <f t="shared" si="0"/>
        <v>26</v>
      </c>
      <c r="M19">
        <v>21.4</v>
      </c>
      <c r="N19">
        <v>0</v>
      </c>
    </row>
    <row r="20" spans="1:14" x14ac:dyDescent="0.25">
      <c r="A20" s="5">
        <v>44693</v>
      </c>
      <c r="B20">
        <v>19</v>
      </c>
      <c r="C20">
        <v>21.6</v>
      </c>
      <c r="H20">
        <f>VLOOKUP(A20,时序里程总表!A:B,2,)</f>
        <v>36712.5</v>
      </c>
      <c r="I20" s="6">
        <f>VLOOKUP(A20,时序里程总表!A:D,4,FALSE)</f>
        <v>5</v>
      </c>
      <c r="J20">
        <f t="shared" si="0"/>
        <v>27.5</v>
      </c>
      <c r="M20">
        <v>22.2</v>
      </c>
      <c r="N20">
        <v>0</v>
      </c>
    </row>
    <row r="21" spans="1:14" x14ac:dyDescent="0.25">
      <c r="A21" s="5">
        <v>44694</v>
      </c>
      <c r="B21">
        <v>20</v>
      </c>
      <c r="C21">
        <v>22.1</v>
      </c>
      <c r="H21">
        <f>VLOOKUP(A21,时序里程总表!A:B,2,)</f>
        <v>36711</v>
      </c>
      <c r="I21" s="6">
        <f>VLOOKUP(A21,时序里程总表!A:D,4,FALSE)</f>
        <v>5</v>
      </c>
      <c r="J21">
        <f t="shared" si="0"/>
        <v>29</v>
      </c>
      <c r="M21">
        <v>22.4</v>
      </c>
      <c r="N21">
        <v>0</v>
      </c>
    </row>
    <row r="22" spans="1:14" x14ac:dyDescent="0.25">
      <c r="A22" s="5">
        <v>44695</v>
      </c>
      <c r="B22">
        <v>21</v>
      </c>
      <c r="C22">
        <v>22.6</v>
      </c>
      <c r="H22">
        <f>VLOOKUP(A22,时序里程总表!A:B,2,)</f>
        <v>36709.5</v>
      </c>
      <c r="I22" s="6">
        <f>VLOOKUP(A22,时序里程总表!A:D,4,FALSE)</f>
        <v>5</v>
      </c>
      <c r="J22">
        <f t="shared" si="0"/>
        <v>30.5</v>
      </c>
      <c r="M22">
        <v>22.7</v>
      </c>
      <c r="N22">
        <v>0</v>
      </c>
    </row>
    <row r="23" spans="1:14" x14ac:dyDescent="0.25">
      <c r="A23" s="5">
        <v>44696</v>
      </c>
      <c r="B23">
        <v>22</v>
      </c>
      <c r="C23">
        <v>23</v>
      </c>
      <c r="H23">
        <f>VLOOKUP(A23,时序里程总表!A:B,2,)</f>
        <v>36708</v>
      </c>
      <c r="I23" s="6">
        <f>VLOOKUP(A23,时序里程总表!A:D,4,FALSE)</f>
        <v>5</v>
      </c>
      <c r="J23">
        <f t="shared" si="0"/>
        <v>32</v>
      </c>
      <c r="M23">
        <v>23.2</v>
      </c>
      <c r="N23">
        <v>0</v>
      </c>
    </row>
    <row r="24" spans="1:14" x14ac:dyDescent="0.25">
      <c r="A24" s="5">
        <v>44697</v>
      </c>
      <c r="B24">
        <v>23</v>
      </c>
      <c r="C24">
        <v>23.4</v>
      </c>
      <c r="H24">
        <f>VLOOKUP(A24,时序里程总表!A:B,2,)</f>
        <v>36706.5</v>
      </c>
      <c r="I24" s="6">
        <f>VLOOKUP(A24,时序里程总表!A:D,4,FALSE)</f>
        <v>5</v>
      </c>
      <c r="J24">
        <f t="shared" si="0"/>
        <v>33.5</v>
      </c>
      <c r="M24">
        <v>23.6</v>
      </c>
      <c r="N24">
        <v>0</v>
      </c>
    </row>
    <row r="25" spans="1:14" x14ac:dyDescent="0.25">
      <c r="A25" s="5">
        <v>44698</v>
      </c>
      <c r="B25">
        <v>24</v>
      </c>
      <c r="C25">
        <v>23.7</v>
      </c>
      <c r="H25">
        <f>VLOOKUP(A25,时序里程总表!A:B,2,)</f>
        <v>36705</v>
      </c>
      <c r="I25" s="6">
        <f>VLOOKUP(A25,时序里程总表!A:D,4,FALSE)</f>
        <v>5</v>
      </c>
      <c r="J25">
        <f t="shared" si="0"/>
        <v>35</v>
      </c>
      <c r="M25">
        <v>23.7</v>
      </c>
      <c r="N25">
        <v>0</v>
      </c>
    </row>
    <row r="26" spans="1:14" x14ac:dyDescent="0.25">
      <c r="A26" s="5">
        <v>44699</v>
      </c>
      <c r="B26">
        <v>25</v>
      </c>
      <c r="C26">
        <v>24.1</v>
      </c>
      <c r="H26">
        <f>VLOOKUP(A26,时序里程总表!A:B,2,)</f>
        <v>36703.5</v>
      </c>
      <c r="I26" s="6">
        <f>VLOOKUP(A26,时序里程总表!A:D,4,FALSE)</f>
        <v>5</v>
      </c>
      <c r="J26">
        <f t="shared" si="0"/>
        <v>36.5</v>
      </c>
      <c r="M26">
        <v>24.3</v>
      </c>
      <c r="N26">
        <v>0</v>
      </c>
    </row>
    <row r="27" spans="1:14" x14ac:dyDescent="0.25">
      <c r="A27" s="5">
        <v>44700</v>
      </c>
      <c r="B27">
        <v>26</v>
      </c>
      <c r="C27">
        <v>24.4</v>
      </c>
      <c r="H27">
        <f>VLOOKUP(A27,时序里程总表!A:B,2,)</f>
        <v>36702</v>
      </c>
      <c r="I27" s="6">
        <f>VLOOKUP(A27,时序里程总表!A:D,4,FALSE)</f>
        <v>5</v>
      </c>
      <c r="J27">
        <f t="shared" si="0"/>
        <v>38</v>
      </c>
      <c r="M27">
        <v>24.6</v>
      </c>
      <c r="N27">
        <v>0</v>
      </c>
    </row>
    <row r="28" spans="1:14" x14ac:dyDescent="0.25">
      <c r="A28" s="5">
        <v>44701</v>
      </c>
      <c r="B28">
        <v>27</v>
      </c>
      <c r="C28">
        <v>24.7</v>
      </c>
      <c r="H28">
        <f>VLOOKUP(A28,时序里程总表!A:B,2,)</f>
        <v>36700.5</v>
      </c>
      <c r="I28" s="6">
        <f>VLOOKUP(A28,时序里程总表!A:D,4,FALSE)</f>
        <v>5</v>
      </c>
      <c r="J28">
        <f t="shared" si="0"/>
        <v>39.5</v>
      </c>
      <c r="M28">
        <v>25</v>
      </c>
      <c r="N28">
        <v>0</v>
      </c>
    </row>
    <row r="29" spans="1:14" x14ac:dyDescent="0.25">
      <c r="A29" s="5">
        <v>44702</v>
      </c>
      <c r="B29">
        <v>28</v>
      </c>
      <c r="C29">
        <v>25</v>
      </c>
      <c r="H29">
        <f>VLOOKUP(A29,时序里程总表!A:B,2,)</f>
        <v>36699</v>
      </c>
      <c r="I29" s="6">
        <f>VLOOKUP(A29,时序里程总表!A:D,4,FALSE)</f>
        <v>5</v>
      </c>
      <c r="J29">
        <f t="shared" si="0"/>
        <v>41</v>
      </c>
      <c r="M29">
        <v>25.1</v>
      </c>
      <c r="N29">
        <v>0</v>
      </c>
    </row>
    <row r="30" spans="1:14" x14ac:dyDescent="0.25">
      <c r="A30" s="5">
        <v>44703</v>
      </c>
      <c r="B30">
        <v>29</v>
      </c>
      <c r="C30">
        <v>25.2</v>
      </c>
      <c r="H30">
        <f>VLOOKUP(A30,时序里程总表!A:B,2,)</f>
        <v>36697.5</v>
      </c>
      <c r="I30" s="6">
        <f>VLOOKUP(A30,时序里程总表!A:D,4,FALSE)</f>
        <v>5</v>
      </c>
      <c r="J30">
        <f t="shared" si="0"/>
        <v>42.5</v>
      </c>
      <c r="M30">
        <v>25.8</v>
      </c>
      <c r="N30">
        <v>0</v>
      </c>
    </row>
    <row r="31" spans="1:14" x14ac:dyDescent="0.25">
      <c r="A31" s="5">
        <v>44704</v>
      </c>
      <c r="B31">
        <v>30</v>
      </c>
      <c r="C31">
        <v>25.6</v>
      </c>
      <c r="H31">
        <f>VLOOKUP(A31,时序里程总表!A:B,2,)</f>
        <v>36696</v>
      </c>
      <c r="I31" s="6">
        <f>VLOOKUP(A31,时序里程总表!A:D,4,FALSE)</f>
        <v>5</v>
      </c>
      <c r="J31">
        <f t="shared" si="0"/>
        <v>44</v>
      </c>
      <c r="M31">
        <v>26</v>
      </c>
      <c r="N31">
        <v>1</v>
      </c>
    </row>
    <row r="32" spans="1:14" x14ac:dyDescent="0.25">
      <c r="A32" s="5">
        <v>44705</v>
      </c>
      <c r="B32">
        <v>31</v>
      </c>
      <c r="C32">
        <v>26.9</v>
      </c>
      <c r="H32">
        <f>VLOOKUP(A32,时序里程总表!A:B,2,)</f>
        <v>36694.5</v>
      </c>
      <c r="I32" s="6">
        <f>VLOOKUP(A32,时序里程总表!A:D,4,FALSE)</f>
        <v>5</v>
      </c>
      <c r="J32">
        <f t="shared" si="0"/>
        <v>45.5</v>
      </c>
      <c r="M32">
        <v>27</v>
      </c>
      <c r="N32">
        <v>0</v>
      </c>
    </row>
    <row r="33" spans="1:14" x14ac:dyDescent="0.25">
      <c r="A33" s="5">
        <v>44706</v>
      </c>
      <c r="B33">
        <v>32</v>
      </c>
      <c r="C33">
        <v>27.9</v>
      </c>
      <c r="H33">
        <f>VLOOKUP(A33,时序里程总表!A:B,2,)</f>
        <v>36693</v>
      </c>
      <c r="I33" s="6">
        <f>VLOOKUP(A33,时序里程总表!A:D,4,FALSE)</f>
        <v>5</v>
      </c>
      <c r="J33">
        <f t="shared" si="0"/>
        <v>47</v>
      </c>
      <c r="M33">
        <v>28.2</v>
      </c>
      <c r="N33">
        <v>0</v>
      </c>
    </row>
    <row r="34" spans="1:14" x14ac:dyDescent="0.25">
      <c r="A34" s="5">
        <v>44707</v>
      </c>
      <c r="B34">
        <v>33</v>
      </c>
      <c r="C34">
        <v>28.6</v>
      </c>
      <c r="H34">
        <f>VLOOKUP(A34,时序里程总表!A:B,2,)</f>
        <v>36691.5</v>
      </c>
      <c r="I34" s="6">
        <f>VLOOKUP(A34,时序里程总表!A:D,4,FALSE)</f>
        <v>5</v>
      </c>
      <c r="J34">
        <f t="shared" si="0"/>
        <v>48.5</v>
      </c>
      <c r="M34">
        <v>28.6</v>
      </c>
      <c r="N34">
        <v>0</v>
      </c>
    </row>
    <row r="35" spans="1:14" x14ac:dyDescent="0.25">
      <c r="A35" s="5">
        <v>44708</v>
      </c>
      <c r="B35">
        <v>34</v>
      </c>
      <c r="C35">
        <v>29.2</v>
      </c>
      <c r="H35">
        <f>VLOOKUP(A35,时序里程总表!A:B,2,)</f>
        <v>36690</v>
      </c>
      <c r="I35" s="6">
        <f>VLOOKUP(A35,时序里程总表!A:D,4,FALSE)</f>
        <v>5</v>
      </c>
      <c r="J35">
        <f t="shared" si="0"/>
        <v>50</v>
      </c>
      <c r="M35">
        <v>29.4</v>
      </c>
      <c r="N35">
        <v>0</v>
      </c>
    </row>
    <row r="36" spans="1:14" x14ac:dyDescent="0.25">
      <c r="A36" s="5">
        <v>44709</v>
      </c>
      <c r="B36">
        <v>35</v>
      </c>
      <c r="C36">
        <v>29.6</v>
      </c>
      <c r="H36">
        <f>VLOOKUP(A36,时序里程总表!A:B,2,)</f>
        <v>36688.5</v>
      </c>
      <c r="I36" s="6">
        <f>VLOOKUP(A36,时序里程总表!A:D,4,FALSE)</f>
        <v>5</v>
      </c>
      <c r="J36">
        <f t="shared" ref="J36:J41" si="1">D$2-H36</f>
        <v>51.5</v>
      </c>
      <c r="M36">
        <v>29.5</v>
      </c>
      <c r="N36">
        <v>0</v>
      </c>
    </row>
    <row r="37" spans="1:14" x14ac:dyDescent="0.25">
      <c r="A37" s="5">
        <v>44710</v>
      </c>
      <c r="B37">
        <v>36</v>
      </c>
      <c r="C37">
        <v>30</v>
      </c>
      <c r="H37">
        <f>VLOOKUP(A37,时序里程总表!A:B,2,)</f>
        <v>36687</v>
      </c>
      <c r="I37" s="6">
        <f>VLOOKUP(A37,时序里程总表!A:D,4,FALSE)</f>
        <v>5</v>
      </c>
      <c r="J37">
        <f t="shared" si="1"/>
        <v>53</v>
      </c>
      <c r="M37">
        <v>30</v>
      </c>
      <c r="N37">
        <v>0</v>
      </c>
    </row>
    <row r="38" spans="1:14" x14ac:dyDescent="0.25">
      <c r="A38" s="5">
        <v>44711</v>
      </c>
      <c r="B38">
        <v>37</v>
      </c>
      <c r="C38">
        <v>30.3</v>
      </c>
      <c r="H38">
        <f>VLOOKUP(A38,时序里程总表!A:B,2,)</f>
        <v>36685.5</v>
      </c>
      <c r="I38" s="6">
        <f>VLOOKUP(A38,时序里程总表!A:D,4,FALSE)</f>
        <v>5</v>
      </c>
      <c r="J38">
        <f t="shared" si="1"/>
        <v>54.5</v>
      </c>
      <c r="M38">
        <v>30.3</v>
      </c>
      <c r="N38">
        <v>0</v>
      </c>
    </row>
    <row r="39" spans="1:14" x14ac:dyDescent="0.25">
      <c r="A39" s="5">
        <v>44712</v>
      </c>
      <c r="B39">
        <v>38</v>
      </c>
      <c r="C39">
        <v>30.6</v>
      </c>
      <c r="H39">
        <f>VLOOKUP(A39,时序里程总表!A:B,2,)</f>
        <v>36684</v>
      </c>
      <c r="I39" s="6">
        <f>VLOOKUP(A39,时序里程总表!A:D,4,FALSE)</f>
        <v>5</v>
      </c>
      <c r="J39">
        <f t="shared" si="1"/>
        <v>56</v>
      </c>
      <c r="M39">
        <v>31</v>
      </c>
      <c r="N39">
        <v>0</v>
      </c>
    </row>
    <row r="40" spans="1:14" x14ac:dyDescent="0.25">
      <c r="A40" s="5">
        <v>44713</v>
      </c>
      <c r="B40">
        <v>39</v>
      </c>
      <c r="C40">
        <v>30.8</v>
      </c>
      <c r="H40">
        <f>VLOOKUP(A40,时序里程总表!A:B,2,)</f>
        <v>36682.5</v>
      </c>
      <c r="I40" s="6">
        <f>VLOOKUP(A40,时序里程总表!A:D,4,FALSE)</f>
        <v>5</v>
      </c>
      <c r="J40">
        <f t="shared" si="1"/>
        <v>57.5</v>
      </c>
      <c r="M40">
        <v>31.1</v>
      </c>
      <c r="N40">
        <v>0</v>
      </c>
    </row>
    <row r="41" spans="1:14" x14ac:dyDescent="0.25">
      <c r="A41" s="5">
        <v>44714</v>
      </c>
      <c r="B41">
        <v>40</v>
      </c>
      <c r="C41">
        <v>31</v>
      </c>
      <c r="H41">
        <f>VLOOKUP(A41,时序里程总表!A:B,2,)</f>
        <v>36681</v>
      </c>
      <c r="I41" s="6">
        <f>VLOOKUP(A41,时序里程总表!A:D,4,FALSE)</f>
        <v>5</v>
      </c>
      <c r="J41">
        <f t="shared" si="1"/>
        <v>59</v>
      </c>
      <c r="M41">
        <v>31.1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1"/>
  <sheetViews>
    <sheetView tabSelected="1" topLeftCell="A10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44682</v>
      </c>
      <c r="B2">
        <v>1</v>
      </c>
      <c r="C2">
        <v>0</v>
      </c>
      <c r="D2" s="7">
        <v>36730</v>
      </c>
      <c r="E2" s="6">
        <v>5</v>
      </c>
      <c r="F2" s="6">
        <v>5</v>
      </c>
      <c r="G2">
        <v>347.86700000000002</v>
      </c>
      <c r="H2">
        <f>VLOOKUP(A2,时序里程总表!A:B,2,)</f>
        <v>36729</v>
      </c>
      <c r="I2" s="6">
        <f>VLOOKUP(A2,时序里程总表!A:D,4,FALSE)</f>
        <v>5</v>
      </c>
      <c r="J2">
        <f>D$2-H2</f>
        <v>1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44683</v>
      </c>
      <c r="B3">
        <v>2</v>
      </c>
      <c r="C3">
        <v>1</v>
      </c>
      <c r="H3">
        <f>VLOOKUP(A3,时序里程总表!A:B,2,)</f>
        <v>36727.5</v>
      </c>
      <c r="I3" s="6">
        <f>VLOOKUP(A3,时序里程总表!A:D,4,FALSE)</f>
        <v>5</v>
      </c>
      <c r="J3">
        <f t="shared" ref="J3:J35" si="0">D$2-H3</f>
        <v>2.5</v>
      </c>
      <c r="M3">
        <v>0.7</v>
      </c>
      <c r="N3">
        <v>0</v>
      </c>
    </row>
    <row r="4" spans="1:16" x14ac:dyDescent="0.25">
      <c r="A4" s="5">
        <v>44684</v>
      </c>
      <c r="B4">
        <v>3</v>
      </c>
      <c r="C4">
        <v>2.1</v>
      </c>
      <c r="H4">
        <f>VLOOKUP(A4,时序里程总表!A:B,2,)</f>
        <v>36726</v>
      </c>
      <c r="I4" s="6">
        <f>VLOOKUP(A4,时序里程总表!A:D,4,FALSE)</f>
        <v>5</v>
      </c>
      <c r="J4">
        <f t="shared" si="0"/>
        <v>4</v>
      </c>
      <c r="M4">
        <v>2.4</v>
      </c>
      <c r="N4">
        <v>0</v>
      </c>
    </row>
    <row r="5" spans="1:16" x14ac:dyDescent="0.25">
      <c r="A5" s="5">
        <v>44685</v>
      </c>
      <c r="B5">
        <v>4</v>
      </c>
      <c r="C5">
        <v>3.2</v>
      </c>
      <c r="H5">
        <f>VLOOKUP(A5,时序里程总表!A:B,2,)</f>
        <v>36724.5</v>
      </c>
      <c r="I5" s="6">
        <f>VLOOKUP(A5,时序里程总表!A:D,4,FALSE)</f>
        <v>5</v>
      </c>
      <c r="J5">
        <f t="shared" si="0"/>
        <v>5.5</v>
      </c>
      <c r="M5">
        <v>3.5</v>
      </c>
      <c r="N5">
        <v>0</v>
      </c>
    </row>
    <row r="6" spans="1:16" x14ac:dyDescent="0.25">
      <c r="A6" s="5">
        <v>44686</v>
      </c>
      <c r="B6">
        <v>5</v>
      </c>
      <c r="C6">
        <v>4.5</v>
      </c>
      <c r="H6">
        <f>VLOOKUP(A6,时序里程总表!A:B,2,)</f>
        <v>36723</v>
      </c>
      <c r="I6" s="6">
        <f>VLOOKUP(A6,时序里程总表!A:D,4,FALSE)</f>
        <v>5</v>
      </c>
      <c r="J6">
        <f t="shared" si="0"/>
        <v>7</v>
      </c>
      <c r="M6">
        <v>5.2</v>
      </c>
      <c r="N6">
        <v>1</v>
      </c>
    </row>
    <row r="7" spans="1:16" x14ac:dyDescent="0.25">
      <c r="A7" s="5">
        <v>44687</v>
      </c>
      <c r="B7">
        <v>6</v>
      </c>
      <c r="C7">
        <v>6.4</v>
      </c>
      <c r="H7">
        <f>VLOOKUP(A7,时序里程总表!A:B,2,)</f>
        <v>36721.5</v>
      </c>
      <c r="I7" s="6">
        <f>VLOOKUP(A7,时序里程总表!A:D,4,FALSE)</f>
        <v>5</v>
      </c>
      <c r="J7">
        <f t="shared" si="0"/>
        <v>8.5</v>
      </c>
      <c r="M7">
        <v>6.8</v>
      </c>
      <c r="N7">
        <v>0</v>
      </c>
    </row>
    <row r="8" spans="1:16" x14ac:dyDescent="0.25">
      <c r="A8" s="5">
        <v>44688</v>
      </c>
      <c r="B8">
        <v>7</v>
      </c>
      <c r="C8">
        <v>8.1999999999999993</v>
      </c>
      <c r="H8">
        <f>VLOOKUP(A8,时序里程总表!A:B,2,)</f>
        <v>36720</v>
      </c>
      <c r="I8" s="6">
        <f>VLOOKUP(A8,时序里程总表!A:D,4,FALSE)</f>
        <v>5</v>
      </c>
      <c r="J8">
        <f t="shared" si="0"/>
        <v>10</v>
      </c>
      <c r="M8">
        <v>7.8</v>
      </c>
      <c r="N8">
        <v>0</v>
      </c>
    </row>
    <row r="9" spans="1:16" x14ac:dyDescent="0.25">
      <c r="A9" s="5">
        <v>44689</v>
      </c>
      <c r="B9">
        <v>8</v>
      </c>
      <c r="C9">
        <v>9.8000000000000007</v>
      </c>
      <c r="H9">
        <f>VLOOKUP(A9,时序里程总表!A:B,2,)</f>
        <v>36718.5</v>
      </c>
      <c r="I9" s="6">
        <f>VLOOKUP(A9,时序里程总表!A:D,4,FALSE)</f>
        <v>5</v>
      </c>
      <c r="J9">
        <f t="shared" si="0"/>
        <v>11.5</v>
      </c>
      <c r="M9">
        <v>9.1</v>
      </c>
      <c r="N9">
        <v>0</v>
      </c>
    </row>
    <row r="10" spans="1:16" x14ac:dyDescent="0.25">
      <c r="A10" s="5">
        <v>44690</v>
      </c>
      <c r="B10">
        <v>9</v>
      </c>
      <c r="C10">
        <v>11.3</v>
      </c>
      <c r="H10">
        <f>VLOOKUP(A10,时序里程总表!A:B,2,)</f>
        <v>36717</v>
      </c>
      <c r="I10" s="6">
        <f>VLOOKUP(A10,时序里程总表!A:D,4,FALSE)</f>
        <v>5</v>
      </c>
      <c r="J10">
        <f t="shared" si="0"/>
        <v>13</v>
      </c>
      <c r="M10">
        <v>11.3</v>
      </c>
      <c r="N10">
        <v>0</v>
      </c>
    </row>
    <row r="11" spans="1:16" x14ac:dyDescent="0.25">
      <c r="A11" s="5">
        <v>44691</v>
      </c>
      <c r="B11">
        <v>10</v>
      </c>
      <c r="C11">
        <v>12.5</v>
      </c>
      <c r="H11">
        <f>VLOOKUP(A11,时序里程总表!A:B,2,)</f>
        <v>36715.5</v>
      </c>
      <c r="I11" s="6">
        <f>VLOOKUP(A11,时序里程总表!A:D,4,FALSE)</f>
        <v>5</v>
      </c>
      <c r="J11">
        <f t="shared" si="0"/>
        <v>14.5</v>
      </c>
      <c r="M11">
        <v>12.9</v>
      </c>
      <c r="N11">
        <v>0</v>
      </c>
    </row>
    <row r="12" spans="1:16" x14ac:dyDescent="0.25">
      <c r="A12" s="5">
        <v>44692</v>
      </c>
      <c r="B12">
        <v>11</v>
      </c>
      <c r="C12">
        <v>13.6</v>
      </c>
      <c r="H12">
        <f>VLOOKUP(A12,时序里程总表!A:B,2,)</f>
        <v>36714</v>
      </c>
      <c r="I12" s="6">
        <f>VLOOKUP(A12,时序里程总表!A:D,4,FALSE)</f>
        <v>5</v>
      </c>
      <c r="J12">
        <f t="shared" si="0"/>
        <v>16</v>
      </c>
      <c r="M12">
        <v>13.4</v>
      </c>
      <c r="N12">
        <v>0</v>
      </c>
    </row>
    <row r="13" spans="1:16" x14ac:dyDescent="0.25">
      <c r="A13" s="5">
        <v>44693</v>
      </c>
      <c r="B13">
        <v>12</v>
      </c>
      <c r="C13">
        <v>14.6</v>
      </c>
      <c r="H13">
        <f>VLOOKUP(A13,时序里程总表!A:B,2,)</f>
        <v>36712.5</v>
      </c>
      <c r="I13" s="6">
        <f>VLOOKUP(A13,时序里程总表!A:D,4,FALSE)</f>
        <v>5</v>
      </c>
      <c r="J13">
        <f t="shared" si="0"/>
        <v>17.5</v>
      </c>
      <c r="M13">
        <v>14</v>
      </c>
      <c r="N13">
        <v>0</v>
      </c>
    </row>
    <row r="14" spans="1:16" x14ac:dyDescent="0.25">
      <c r="A14" s="5">
        <v>44694</v>
      </c>
      <c r="B14">
        <v>13</v>
      </c>
      <c r="C14">
        <v>15.4</v>
      </c>
      <c r="H14">
        <f>VLOOKUP(A14,时序里程总表!A:B,2,)</f>
        <v>36711</v>
      </c>
      <c r="I14" s="6">
        <f>VLOOKUP(A14,时序里程总表!A:D,4,FALSE)</f>
        <v>5</v>
      </c>
      <c r="J14">
        <f t="shared" si="0"/>
        <v>19</v>
      </c>
      <c r="M14">
        <v>15.5</v>
      </c>
      <c r="N14">
        <v>0</v>
      </c>
    </row>
    <row r="15" spans="1:16" x14ac:dyDescent="0.25">
      <c r="A15" s="5">
        <v>44695</v>
      </c>
      <c r="B15">
        <v>14</v>
      </c>
      <c r="C15">
        <v>16.2</v>
      </c>
      <c r="H15">
        <f>VLOOKUP(A15,时序里程总表!A:B,2,)</f>
        <v>36709.5</v>
      </c>
      <c r="I15" s="6">
        <f>VLOOKUP(A15,时序里程总表!A:D,4,FALSE)</f>
        <v>5</v>
      </c>
      <c r="J15">
        <f t="shared" si="0"/>
        <v>20.5</v>
      </c>
      <c r="M15">
        <v>16.399999999999999</v>
      </c>
      <c r="N15">
        <v>0</v>
      </c>
    </row>
    <row r="16" spans="1:16" x14ac:dyDescent="0.25">
      <c r="A16" s="5">
        <v>44696</v>
      </c>
      <c r="B16">
        <v>15</v>
      </c>
      <c r="C16">
        <v>16.899999999999999</v>
      </c>
      <c r="H16">
        <f>VLOOKUP(A16,时序里程总表!A:B,2,)</f>
        <v>36708</v>
      </c>
      <c r="I16" s="6">
        <f>VLOOKUP(A16,时序里程总表!A:D,4,FALSE)</f>
        <v>5</v>
      </c>
      <c r="J16">
        <f t="shared" si="0"/>
        <v>22</v>
      </c>
      <c r="M16">
        <v>16.899999999999999</v>
      </c>
      <c r="N16">
        <v>0</v>
      </c>
    </row>
    <row r="17" spans="1:14" x14ac:dyDescent="0.25">
      <c r="A17" s="5">
        <v>44697</v>
      </c>
      <c r="B17">
        <v>16</v>
      </c>
      <c r="C17">
        <v>17.5</v>
      </c>
      <c r="H17">
        <f>VLOOKUP(A17,时序里程总表!A:B,2,)</f>
        <v>36706.5</v>
      </c>
      <c r="I17" s="6">
        <f>VLOOKUP(A17,时序里程总表!A:D,4,FALSE)</f>
        <v>5</v>
      </c>
      <c r="J17">
        <f t="shared" si="0"/>
        <v>23.5</v>
      </c>
      <c r="M17">
        <v>17.8</v>
      </c>
      <c r="N17">
        <v>0</v>
      </c>
    </row>
    <row r="18" spans="1:14" x14ac:dyDescent="0.25">
      <c r="A18" s="5">
        <v>44698</v>
      </c>
      <c r="B18">
        <v>17</v>
      </c>
      <c r="C18">
        <v>18.100000000000001</v>
      </c>
      <c r="H18">
        <f>VLOOKUP(A18,时序里程总表!A:B,2,)</f>
        <v>36705</v>
      </c>
      <c r="I18" s="6">
        <f>VLOOKUP(A18,时序里程总表!A:D,4,FALSE)</f>
        <v>5</v>
      </c>
      <c r="J18">
        <f t="shared" si="0"/>
        <v>25</v>
      </c>
      <c r="M18">
        <v>18.3</v>
      </c>
      <c r="N18">
        <v>0</v>
      </c>
    </row>
    <row r="19" spans="1:14" x14ac:dyDescent="0.25">
      <c r="A19" s="5">
        <v>44699</v>
      </c>
      <c r="B19">
        <v>18</v>
      </c>
      <c r="C19">
        <v>18.600000000000001</v>
      </c>
      <c r="H19">
        <f>VLOOKUP(A19,时序里程总表!A:B,2,)</f>
        <v>36703.5</v>
      </c>
      <c r="I19" s="6">
        <f>VLOOKUP(A19,时序里程总表!A:D,4,FALSE)</f>
        <v>5</v>
      </c>
      <c r="J19">
        <f t="shared" si="0"/>
        <v>26.5</v>
      </c>
      <c r="M19">
        <v>18.399999999999999</v>
      </c>
      <c r="N19">
        <v>0</v>
      </c>
    </row>
    <row r="20" spans="1:14" x14ac:dyDescent="0.25">
      <c r="A20" s="5">
        <v>44700</v>
      </c>
      <c r="B20">
        <v>19</v>
      </c>
      <c r="C20">
        <v>19.100000000000001</v>
      </c>
      <c r="H20">
        <f>VLOOKUP(A20,时序里程总表!A:B,2,)</f>
        <v>36702</v>
      </c>
      <c r="I20" s="6">
        <f>VLOOKUP(A20,时序里程总表!A:D,4,FALSE)</f>
        <v>5</v>
      </c>
      <c r="J20">
        <f t="shared" si="0"/>
        <v>28</v>
      </c>
      <c r="M20">
        <v>18.7</v>
      </c>
      <c r="N20">
        <v>0</v>
      </c>
    </row>
    <row r="21" spans="1:14" x14ac:dyDescent="0.25">
      <c r="A21" s="5">
        <v>44701</v>
      </c>
      <c r="B21">
        <v>20</v>
      </c>
      <c r="C21">
        <v>19.5</v>
      </c>
      <c r="H21">
        <f>VLOOKUP(A21,时序里程总表!A:B,2,)</f>
        <v>36700.5</v>
      </c>
      <c r="I21" s="6">
        <f>VLOOKUP(A21,时序里程总表!A:D,4,FALSE)</f>
        <v>5</v>
      </c>
      <c r="J21">
        <f t="shared" si="0"/>
        <v>29.5</v>
      </c>
      <c r="M21">
        <v>19</v>
      </c>
      <c r="N21">
        <v>0</v>
      </c>
    </row>
    <row r="22" spans="1:14" x14ac:dyDescent="0.25">
      <c r="A22" s="5">
        <v>44702</v>
      </c>
      <c r="B22">
        <v>21</v>
      </c>
      <c r="C22">
        <v>19.899999999999999</v>
      </c>
      <c r="H22">
        <f>VLOOKUP(A22,时序里程总表!A:B,2,)</f>
        <v>36699</v>
      </c>
      <c r="I22" s="6">
        <f>VLOOKUP(A22,时序里程总表!A:D,4,FALSE)</f>
        <v>5</v>
      </c>
      <c r="J22">
        <f t="shared" si="0"/>
        <v>31</v>
      </c>
      <c r="M22">
        <v>19.600000000000001</v>
      </c>
      <c r="N22">
        <v>0</v>
      </c>
    </row>
    <row r="23" spans="1:14" x14ac:dyDescent="0.25">
      <c r="A23" s="5">
        <v>44703</v>
      </c>
      <c r="B23">
        <v>22</v>
      </c>
      <c r="C23">
        <v>20.3</v>
      </c>
      <c r="H23">
        <f>VLOOKUP(A23,时序里程总表!A:B,2,)</f>
        <v>36697.5</v>
      </c>
      <c r="I23" s="6">
        <f>VLOOKUP(A23,时序里程总表!A:D,4,FALSE)</f>
        <v>5</v>
      </c>
      <c r="J23">
        <f t="shared" si="0"/>
        <v>32.5</v>
      </c>
      <c r="M23">
        <v>20.3</v>
      </c>
      <c r="N23">
        <v>0</v>
      </c>
    </row>
    <row r="24" spans="1:14" x14ac:dyDescent="0.25">
      <c r="A24" s="5">
        <v>44704</v>
      </c>
      <c r="B24">
        <v>23</v>
      </c>
      <c r="C24">
        <v>20.6</v>
      </c>
      <c r="H24">
        <f>VLOOKUP(A24,时序里程总表!A:B,2,)</f>
        <v>36696</v>
      </c>
      <c r="I24" s="6">
        <f>VLOOKUP(A24,时序里程总表!A:D,4,FALSE)</f>
        <v>5</v>
      </c>
      <c r="J24">
        <f t="shared" si="0"/>
        <v>34</v>
      </c>
      <c r="M24">
        <v>20.399999999999999</v>
      </c>
      <c r="N24">
        <v>0</v>
      </c>
    </row>
    <row r="25" spans="1:14" x14ac:dyDescent="0.25">
      <c r="A25" s="5">
        <v>44705</v>
      </c>
      <c r="B25">
        <v>24</v>
      </c>
      <c r="C25">
        <v>21</v>
      </c>
      <c r="H25">
        <f>VLOOKUP(A25,时序里程总表!A:B,2,)</f>
        <v>36694.5</v>
      </c>
      <c r="I25" s="6">
        <f>VLOOKUP(A25,时序里程总表!A:D,4,FALSE)</f>
        <v>5</v>
      </c>
      <c r="J25">
        <f t="shared" si="0"/>
        <v>35.5</v>
      </c>
      <c r="M25">
        <v>20.7</v>
      </c>
      <c r="N25">
        <v>0</v>
      </c>
    </row>
    <row r="26" spans="1:14" x14ac:dyDescent="0.25">
      <c r="A26" s="5">
        <v>44706</v>
      </c>
      <c r="B26">
        <v>25</v>
      </c>
      <c r="C26">
        <v>21.3</v>
      </c>
      <c r="H26">
        <f>VLOOKUP(A26,时序里程总表!A:B,2,)</f>
        <v>36693</v>
      </c>
      <c r="I26" s="6">
        <f>VLOOKUP(A26,时序里程总表!A:D,4,FALSE)</f>
        <v>5</v>
      </c>
      <c r="J26">
        <f t="shared" si="0"/>
        <v>37</v>
      </c>
      <c r="M26">
        <v>21.1</v>
      </c>
      <c r="N26">
        <v>0</v>
      </c>
    </row>
    <row r="27" spans="1:14" x14ac:dyDescent="0.25">
      <c r="A27" s="5">
        <v>44707</v>
      </c>
      <c r="B27">
        <v>26</v>
      </c>
      <c r="C27">
        <v>21.5</v>
      </c>
      <c r="H27">
        <f>VLOOKUP(A27,时序里程总表!A:B,2,)</f>
        <v>36691.5</v>
      </c>
      <c r="I27" s="6">
        <f>VLOOKUP(A27,时序里程总表!A:D,4,FALSE)</f>
        <v>5</v>
      </c>
      <c r="J27">
        <f t="shared" si="0"/>
        <v>38.5</v>
      </c>
      <c r="M27">
        <v>21.9</v>
      </c>
      <c r="N27">
        <v>0</v>
      </c>
    </row>
    <row r="28" spans="1:14" x14ac:dyDescent="0.25">
      <c r="A28" s="5">
        <v>44708</v>
      </c>
      <c r="B28">
        <v>27</v>
      </c>
      <c r="C28">
        <v>21.8</v>
      </c>
      <c r="H28">
        <f>VLOOKUP(A28,时序里程总表!A:B,2,)</f>
        <v>36690</v>
      </c>
      <c r="I28" s="6">
        <f>VLOOKUP(A28,时序里程总表!A:D,4,FALSE)</f>
        <v>5</v>
      </c>
      <c r="J28">
        <f t="shared" si="0"/>
        <v>40</v>
      </c>
      <c r="M28">
        <v>21.9</v>
      </c>
      <c r="N28">
        <v>0</v>
      </c>
    </row>
    <row r="29" spans="1:14" x14ac:dyDescent="0.25">
      <c r="A29" s="5">
        <v>44709</v>
      </c>
      <c r="B29">
        <v>28</v>
      </c>
      <c r="C29">
        <v>22</v>
      </c>
      <c r="H29">
        <f>VLOOKUP(A29,时序里程总表!A:B,2,)</f>
        <v>36688.5</v>
      </c>
      <c r="I29" s="6">
        <f>VLOOKUP(A29,时序里程总表!A:D,4,FALSE)</f>
        <v>5</v>
      </c>
      <c r="J29">
        <f t="shared" si="0"/>
        <v>41.5</v>
      </c>
      <c r="M29">
        <v>22</v>
      </c>
      <c r="N29">
        <v>0</v>
      </c>
    </row>
    <row r="30" spans="1:14" x14ac:dyDescent="0.25">
      <c r="A30" s="5">
        <v>44710</v>
      </c>
      <c r="B30">
        <v>29</v>
      </c>
      <c r="C30">
        <v>22.2</v>
      </c>
      <c r="H30">
        <f>VLOOKUP(A30,时序里程总表!A:B,2,)</f>
        <v>36687</v>
      </c>
      <c r="I30" s="6">
        <f>VLOOKUP(A30,时序里程总表!A:D,4,FALSE)</f>
        <v>5</v>
      </c>
      <c r="J30">
        <f t="shared" si="0"/>
        <v>43</v>
      </c>
      <c r="M30">
        <v>22.1</v>
      </c>
      <c r="N30">
        <v>0</v>
      </c>
    </row>
    <row r="31" spans="1:14" x14ac:dyDescent="0.25">
      <c r="A31" s="5">
        <v>44711</v>
      </c>
      <c r="B31">
        <v>30</v>
      </c>
      <c r="C31">
        <v>22.7</v>
      </c>
      <c r="H31">
        <f>VLOOKUP(A31,时序里程总表!A:B,2,)</f>
        <v>36685.5</v>
      </c>
      <c r="I31" s="6">
        <f>VLOOKUP(A31,时序里程总表!A:D,4,FALSE)</f>
        <v>5</v>
      </c>
      <c r="J31">
        <f t="shared" si="0"/>
        <v>44.5</v>
      </c>
      <c r="M31">
        <v>22.3</v>
      </c>
      <c r="N31">
        <v>1</v>
      </c>
    </row>
    <row r="32" spans="1:14" x14ac:dyDescent="0.25">
      <c r="A32" s="5">
        <v>44712</v>
      </c>
      <c r="B32">
        <v>31</v>
      </c>
      <c r="C32">
        <v>23.9</v>
      </c>
      <c r="H32">
        <f>VLOOKUP(A32,时序里程总表!A:B,2,)</f>
        <v>36684</v>
      </c>
      <c r="I32" s="6">
        <f>VLOOKUP(A32,时序里程总表!A:D,4,FALSE)</f>
        <v>5</v>
      </c>
      <c r="J32">
        <f t="shared" si="0"/>
        <v>46</v>
      </c>
      <c r="M32">
        <v>24.1</v>
      </c>
      <c r="N32">
        <v>0</v>
      </c>
    </row>
    <row r="33" spans="1:14" x14ac:dyDescent="0.25">
      <c r="A33" s="5">
        <v>44713</v>
      </c>
      <c r="B33">
        <v>32</v>
      </c>
      <c r="C33">
        <v>24.8</v>
      </c>
      <c r="H33">
        <f>VLOOKUP(A33,时序里程总表!A:B,2,)</f>
        <v>36682.5</v>
      </c>
      <c r="I33" s="6">
        <f>VLOOKUP(A33,时序里程总表!A:D,4,FALSE)</f>
        <v>5</v>
      </c>
      <c r="J33">
        <f t="shared" si="0"/>
        <v>47.5</v>
      </c>
      <c r="M33">
        <v>24.5</v>
      </c>
      <c r="N33">
        <v>0</v>
      </c>
    </row>
    <row r="34" spans="1:14" x14ac:dyDescent="0.25">
      <c r="A34" s="5">
        <v>44714</v>
      </c>
      <c r="B34">
        <v>33</v>
      </c>
      <c r="C34">
        <v>25.4</v>
      </c>
      <c r="H34">
        <f>VLOOKUP(A34,时序里程总表!A:B,2,)</f>
        <v>36681</v>
      </c>
      <c r="I34" s="6">
        <f>VLOOKUP(A34,时序里程总表!A:D,4,FALSE)</f>
        <v>5</v>
      </c>
      <c r="J34">
        <f t="shared" si="0"/>
        <v>49</v>
      </c>
      <c r="M34">
        <v>24.8</v>
      </c>
      <c r="N34">
        <v>0</v>
      </c>
    </row>
    <row r="35" spans="1:14" x14ac:dyDescent="0.25">
      <c r="A35" s="5">
        <v>44715</v>
      </c>
      <c r="B35">
        <v>34</v>
      </c>
      <c r="C35">
        <v>25.8</v>
      </c>
      <c r="H35">
        <f>VLOOKUP(A35,时序里程总表!A:B,2,)</f>
        <v>36679.5</v>
      </c>
      <c r="I35" s="6">
        <f>VLOOKUP(A35,时序里程总表!A:D,4,FALSE)</f>
        <v>5</v>
      </c>
      <c r="J35">
        <f t="shared" si="0"/>
        <v>50.5</v>
      </c>
      <c r="M35">
        <v>25.9</v>
      </c>
      <c r="N35">
        <v>0</v>
      </c>
    </row>
    <row r="36" spans="1:14" x14ac:dyDescent="0.25">
      <c r="A36" s="5">
        <v>44716</v>
      </c>
      <c r="B36">
        <v>35</v>
      </c>
      <c r="C36">
        <v>26.2</v>
      </c>
      <c r="H36">
        <f>VLOOKUP(A36,时序里程总表!A:B,2,)</f>
        <v>36678</v>
      </c>
      <c r="I36" s="6">
        <f>VLOOKUP(A36,时序里程总表!A:D,4,FALSE)</f>
        <v>5</v>
      </c>
      <c r="J36">
        <f t="shared" ref="J36:J41" si="1">D$2-H36</f>
        <v>52</v>
      </c>
      <c r="M36">
        <v>26.2</v>
      </c>
      <c r="N36">
        <v>0</v>
      </c>
    </row>
    <row r="37" spans="1:14" x14ac:dyDescent="0.25">
      <c r="A37" s="5">
        <v>44717</v>
      </c>
      <c r="B37">
        <v>36</v>
      </c>
      <c r="C37">
        <v>26.5</v>
      </c>
      <c r="H37">
        <f>VLOOKUP(A37,时序里程总表!A:B,2,)</f>
        <v>36676.5</v>
      </c>
      <c r="I37" s="6">
        <f>VLOOKUP(A37,时序里程总表!A:D,4,FALSE)</f>
        <v>5</v>
      </c>
      <c r="J37">
        <f t="shared" si="1"/>
        <v>53.5</v>
      </c>
      <c r="M37">
        <v>26.9</v>
      </c>
      <c r="N37">
        <v>0</v>
      </c>
    </row>
    <row r="38" spans="1:14" x14ac:dyDescent="0.25">
      <c r="A38" s="5">
        <v>44718</v>
      </c>
      <c r="B38">
        <v>37</v>
      </c>
      <c r="C38">
        <v>26.8</v>
      </c>
      <c r="H38">
        <f>VLOOKUP(A38,时序里程总表!A:B,2,)</f>
        <v>36675</v>
      </c>
      <c r="I38" s="6">
        <f>VLOOKUP(A38,时序里程总表!A:D,4,FALSE)</f>
        <v>5</v>
      </c>
      <c r="J38">
        <f t="shared" si="1"/>
        <v>55</v>
      </c>
      <c r="M38">
        <v>27.2</v>
      </c>
      <c r="N38">
        <v>0</v>
      </c>
    </row>
    <row r="39" spans="1:14" x14ac:dyDescent="0.25">
      <c r="A39" s="5">
        <v>44719</v>
      </c>
      <c r="B39">
        <v>38</v>
      </c>
      <c r="C39">
        <v>27</v>
      </c>
      <c r="H39">
        <f>VLOOKUP(A39,时序里程总表!A:B,2,)</f>
        <v>36673.5</v>
      </c>
      <c r="I39" s="6">
        <f>VLOOKUP(A39,时序里程总表!A:D,4,FALSE)</f>
        <v>5</v>
      </c>
      <c r="J39">
        <f t="shared" si="1"/>
        <v>56.5</v>
      </c>
      <c r="M39">
        <v>27.3</v>
      </c>
      <c r="N39">
        <v>0</v>
      </c>
    </row>
    <row r="40" spans="1:14" x14ac:dyDescent="0.25">
      <c r="A40" s="5">
        <v>44720</v>
      </c>
      <c r="B40">
        <v>39</v>
      </c>
      <c r="C40">
        <v>27.2</v>
      </c>
      <c r="H40">
        <f>VLOOKUP(A40,时序里程总表!A:B,2,)</f>
        <v>36672</v>
      </c>
      <c r="I40" s="6">
        <f>VLOOKUP(A40,时序里程总表!A:D,4,FALSE)</f>
        <v>5</v>
      </c>
      <c r="J40">
        <f t="shared" si="1"/>
        <v>58</v>
      </c>
      <c r="M40">
        <v>27.5</v>
      </c>
      <c r="N40">
        <v>0</v>
      </c>
    </row>
    <row r="41" spans="1:14" x14ac:dyDescent="0.25">
      <c r="A41" s="5">
        <v>44721</v>
      </c>
      <c r="B41">
        <v>40</v>
      </c>
      <c r="C41">
        <v>27.4</v>
      </c>
      <c r="H41">
        <f>VLOOKUP(A41,时序里程总表!A:B,2,)</f>
        <v>36670.5</v>
      </c>
      <c r="I41" s="6">
        <f>VLOOKUP(A41,时序里程总表!A:D,4,FALSE)</f>
        <v>5</v>
      </c>
      <c r="J41">
        <f t="shared" si="1"/>
        <v>59.5</v>
      </c>
      <c r="M41">
        <v>27.7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41"/>
  <sheetViews>
    <sheetView tabSelected="1" workbookViewId="0">
      <selection activeCell="Q22" sqref="Q22"/>
    </sheetView>
  </sheetViews>
  <sheetFormatPr defaultRowHeight="13.8" x14ac:dyDescent="0.25"/>
  <cols>
    <col min="1" max="2" width="12.109375" customWidth="1"/>
    <col min="3" max="3" width="12.441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44689</v>
      </c>
      <c r="B2">
        <v>1</v>
      </c>
      <c r="C2">
        <v>0</v>
      </c>
      <c r="D2" s="7">
        <v>36720</v>
      </c>
      <c r="E2" s="6">
        <v>5</v>
      </c>
      <c r="F2" s="6">
        <v>5</v>
      </c>
      <c r="G2">
        <v>346.33199999999988</v>
      </c>
      <c r="H2">
        <f>VLOOKUP(A2,时序里程总表!A:B,2,)</f>
        <v>36718.5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44690</v>
      </c>
      <c r="B3">
        <v>2</v>
      </c>
      <c r="C3">
        <v>1.1000000000000001</v>
      </c>
      <c r="H3">
        <f>VLOOKUP(A3,时序里程总表!A:B,2,)</f>
        <v>36717</v>
      </c>
      <c r="I3" s="6">
        <f>VLOOKUP(A3,时序里程总表!A:D,4,FALSE)</f>
        <v>5</v>
      </c>
      <c r="J3">
        <f t="shared" ref="J3:J35" si="0">D$2-H3</f>
        <v>3</v>
      </c>
      <c r="M3">
        <v>1.3</v>
      </c>
      <c r="N3">
        <v>0</v>
      </c>
    </row>
    <row r="4" spans="1:16" x14ac:dyDescent="0.25">
      <c r="A4" s="5">
        <v>44691</v>
      </c>
      <c r="B4">
        <v>3</v>
      </c>
      <c r="C4">
        <v>2.1</v>
      </c>
      <c r="H4">
        <f>VLOOKUP(A4,时序里程总表!A:B,2,)</f>
        <v>36715.5</v>
      </c>
      <c r="I4" s="6">
        <f>VLOOKUP(A4,时序里程总表!A:D,4,FALSE)</f>
        <v>5</v>
      </c>
      <c r="J4">
        <f t="shared" si="0"/>
        <v>4.5</v>
      </c>
      <c r="M4">
        <v>2.1</v>
      </c>
      <c r="N4">
        <v>0</v>
      </c>
    </row>
    <row r="5" spans="1:16" x14ac:dyDescent="0.25">
      <c r="A5" s="5">
        <v>44692</v>
      </c>
      <c r="B5">
        <v>4</v>
      </c>
      <c r="C5">
        <v>3.1</v>
      </c>
      <c r="H5">
        <f>VLOOKUP(A5,时序里程总表!A:B,2,)</f>
        <v>36714</v>
      </c>
      <c r="I5" s="6">
        <f>VLOOKUP(A5,时序里程总表!A:D,4,FALSE)</f>
        <v>5</v>
      </c>
      <c r="J5">
        <f t="shared" si="0"/>
        <v>6</v>
      </c>
      <c r="M5">
        <v>3.2</v>
      </c>
      <c r="N5">
        <v>0</v>
      </c>
    </row>
    <row r="6" spans="1:16" x14ac:dyDescent="0.25">
      <c r="A6" s="5">
        <v>44693</v>
      </c>
      <c r="B6">
        <v>5</v>
      </c>
      <c r="C6">
        <v>4.7</v>
      </c>
      <c r="H6">
        <f>VLOOKUP(A6,时序里程总表!A:B,2,)</f>
        <v>36712.5</v>
      </c>
      <c r="I6" s="6">
        <f>VLOOKUP(A6,时序里程总表!A:D,4,FALSE)</f>
        <v>5</v>
      </c>
      <c r="J6">
        <f t="shared" si="0"/>
        <v>7.5</v>
      </c>
      <c r="M6">
        <v>4.5</v>
      </c>
      <c r="N6">
        <v>1</v>
      </c>
    </row>
    <row r="7" spans="1:16" x14ac:dyDescent="0.25">
      <c r="A7" s="5">
        <v>44694</v>
      </c>
      <c r="B7">
        <v>6</v>
      </c>
      <c r="C7">
        <v>6.6</v>
      </c>
      <c r="H7">
        <f>VLOOKUP(A7,时序里程总表!A:B,2,)</f>
        <v>36711</v>
      </c>
      <c r="I7" s="6">
        <f>VLOOKUP(A7,时序里程总表!A:D,4,FALSE)</f>
        <v>5</v>
      </c>
      <c r="J7">
        <f t="shared" si="0"/>
        <v>9</v>
      </c>
      <c r="M7">
        <v>6.3</v>
      </c>
      <c r="N7">
        <v>0</v>
      </c>
    </row>
    <row r="8" spans="1:16" x14ac:dyDescent="0.25">
      <c r="A8" s="5">
        <v>44695</v>
      </c>
      <c r="B8">
        <v>7</v>
      </c>
      <c r="C8">
        <v>8.3000000000000007</v>
      </c>
      <c r="H8">
        <f>VLOOKUP(A8,时序里程总表!A:B,2,)</f>
        <v>36709.5</v>
      </c>
      <c r="I8" s="6">
        <f>VLOOKUP(A8,时序里程总表!A:D,4,FALSE)</f>
        <v>5</v>
      </c>
      <c r="J8">
        <f t="shared" si="0"/>
        <v>10.5</v>
      </c>
      <c r="M8">
        <v>8.1999999999999993</v>
      </c>
      <c r="N8">
        <v>0</v>
      </c>
    </row>
    <row r="9" spans="1:16" x14ac:dyDescent="0.25">
      <c r="A9" s="5">
        <v>44696</v>
      </c>
      <c r="B9">
        <v>8</v>
      </c>
      <c r="C9">
        <v>9.9</v>
      </c>
      <c r="H9">
        <f>VLOOKUP(A9,时序里程总表!A:B,2,)</f>
        <v>36708</v>
      </c>
      <c r="I9" s="6">
        <f>VLOOKUP(A9,时序里程总表!A:D,4,FALSE)</f>
        <v>5</v>
      </c>
      <c r="J9">
        <f t="shared" si="0"/>
        <v>12</v>
      </c>
      <c r="M9">
        <v>9.9</v>
      </c>
      <c r="N9">
        <v>0</v>
      </c>
    </row>
    <row r="10" spans="1:16" x14ac:dyDescent="0.25">
      <c r="A10" s="5">
        <v>44697</v>
      </c>
      <c r="B10">
        <v>9</v>
      </c>
      <c r="C10">
        <v>11.2</v>
      </c>
      <c r="H10">
        <f>VLOOKUP(A10,时序里程总表!A:B,2,)</f>
        <v>36706.5</v>
      </c>
      <c r="I10" s="6">
        <f>VLOOKUP(A10,时序里程总表!A:D,4,FALSE)</f>
        <v>5</v>
      </c>
      <c r="J10">
        <f t="shared" si="0"/>
        <v>13.5</v>
      </c>
      <c r="M10">
        <v>11.7</v>
      </c>
      <c r="N10">
        <v>0</v>
      </c>
    </row>
    <row r="11" spans="1:16" x14ac:dyDescent="0.25">
      <c r="A11" s="5">
        <v>44698</v>
      </c>
      <c r="B11">
        <v>10</v>
      </c>
      <c r="C11">
        <v>12.4</v>
      </c>
      <c r="H11">
        <f>VLOOKUP(A11,时序里程总表!A:B,2,)</f>
        <v>36705</v>
      </c>
      <c r="I11" s="6">
        <f>VLOOKUP(A11,时序里程总表!A:D,4,FALSE)</f>
        <v>5</v>
      </c>
      <c r="J11">
        <f t="shared" si="0"/>
        <v>15</v>
      </c>
      <c r="M11">
        <v>12.1</v>
      </c>
      <c r="N11">
        <v>0</v>
      </c>
    </row>
    <row r="12" spans="1:16" x14ac:dyDescent="0.25">
      <c r="A12" s="5">
        <v>44699</v>
      </c>
      <c r="B12">
        <v>11</v>
      </c>
      <c r="C12">
        <v>13.5</v>
      </c>
      <c r="H12">
        <f>VLOOKUP(A12,时序里程总表!A:B,2,)</f>
        <v>36703.5</v>
      </c>
      <c r="I12" s="6">
        <f>VLOOKUP(A12,时序里程总表!A:D,4,FALSE)</f>
        <v>5</v>
      </c>
      <c r="J12">
        <f t="shared" si="0"/>
        <v>16.5</v>
      </c>
      <c r="M12">
        <v>13.4</v>
      </c>
      <c r="N12">
        <v>0</v>
      </c>
    </row>
    <row r="13" spans="1:16" x14ac:dyDescent="0.25">
      <c r="A13" s="5">
        <v>44700</v>
      </c>
      <c r="B13">
        <v>12</v>
      </c>
      <c r="C13">
        <v>14.4</v>
      </c>
      <c r="H13">
        <f>VLOOKUP(A13,时序里程总表!A:B,2,)</f>
        <v>36702</v>
      </c>
      <c r="I13" s="6">
        <f>VLOOKUP(A13,时序里程总表!A:D,4,FALSE)</f>
        <v>5</v>
      </c>
      <c r="J13">
        <f t="shared" si="0"/>
        <v>18</v>
      </c>
      <c r="M13">
        <v>13.8</v>
      </c>
      <c r="N13">
        <v>0</v>
      </c>
    </row>
    <row r="14" spans="1:16" x14ac:dyDescent="0.25">
      <c r="A14" s="5">
        <v>44701</v>
      </c>
      <c r="B14">
        <v>13</v>
      </c>
      <c r="C14">
        <v>15.3</v>
      </c>
      <c r="H14">
        <f>VLOOKUP(A14,时序里程总表!A:B,2,)</f>
        <v>36700.5</v>
      </c>
      <c r="I14" s="6">
        <f>VLOOKUP(A14,时序里程总表!A:D,4,FALSE)</f>
        <v>5</v>
      </c>
      <c r="J14">
        <f t="shared" si="0"/>
        <v>19.5</v>
      </c>
      <c r="M14">
        <v>14.9</v>
      </c>
      <c r="N14">
        <v>0</v>
      </c>
    </row>
    <row r="15" spans="1:16" x14ac:dyDescent="0.25">
      <c r="A15" s="5">
        <v>44702</v>
      </c>
      <c r="B15">
        <v>14</v>
      </c>
      <c r="C15">
        <v>16</v>
      </c>
      <c r="H15">
        <f>VLOOKUP(A15,时序里程总表!A:B,2,)</f>
        <v>36699</v>
      </c>
      <c r="I15" s="6">
        <f>VLOOKUP(A15,时序里程总表!A:D,4,FALSE)</f>
        <v>5</v>
      </c>
      <c r="J15">
        <f t="shared" si="0"/>
        <v>21</v>
      </c>
      <c r="M15">
        <v>15.4</v>
      </c>
      <c r="N15">
        <v>0</v>
      </c>
    </row>
    <row r="16" spans="1:16" x14ac:dyDescent="0.25">
      <c r="A16" s="5">
        <v>44703</v>
      </c>
      <c r="B16">
        <v>15</v>
      </c>
      <c r="C16">
        <v>16.7</v>
      </c>
      <c r="H16">
        <f>VLOOKUP(A16,时序里程总表!A:B,2,)</f>
        <v>36697.5</v>
      </c>
      <c r="I16" s="6">
        <f>VLOOKUP(A16,时序里程总表!A:D,4,FALSE)</f>
        <v>5</v>
      </c>
      <c r="J16">
        <f t="shared" si="0"/>
        <v>22.5</v>
      </c>
      <c r="M16">
        <v>17</v>
      </c>
      <c r="N16">
        <v>0</v>
      </c>
    </row>
    <row r="17" spans="1:14" x14ac:dyDescent="0.25">
      <c r="A17" s="5">
        <v>44704</v>
      </c>
      <c r="B17">
        <v>16</v>
      </c>
      <c r="C17">
        <v>17.3</v>
      </c>
      <c r="H17">
        <f>VLOOKUP(A17,时序里程总表!A:B,2,)</f>
        <v>36696</v>
      </c>
      <c r="I17" s="6">
        <f>VLOOKUP(A17,时序里程总表!A:D,4,FALSE)</f>
        <v>5</v>
      </c>
      <c r="J17">
        <f t="shared" si="0"/>
        <v>24</v>
      </c>
      <c r="M17">
        <v>17.399999999999999</v>
      </c>
      <c r="N17">
        <v>0</v>
      </c>
    </row>
    <row r="18" spans="1:14" x14ac:dyDescent="0.25">
      <c r="A18" s="5">
        <v>44705</v>
      </c>
      <c r="B18">
        <v>17</v>
      </c>
      <c r="C18">
        <v>17.899999999999999</v>
      </c>
      <c r="H18">
        <f>VLOOKUP(A18,时序里程总表!A:B,2,)</f>
        <v>36694.5</v>
      </c>
      <c r="I18" s="6">
        <f>VLOOKUP(A18,时序里程总表!A:D,4,FALSE)</f>
        <v>5</v>
      </c>
      <c r="J18">
        <f t="shared" si="0"/>
        <v>25.5</v>
      </c>
      <c r="M18">
        <v>18.2</v>
      </c>
      <c r="N18">
        <v>0</v>
      </c>
    </row>
    <row r="19" spans="1:14" x14ac:dyDescent="0.25">
      <c r="A19" s="5">
        <v>44706</v>
      </c>
      <c r="B19">
        <v>18</v>
      </c>
      <c r="C19">
        <v>18.399999999999999</v>
      </c>
      <c r="H19">
        <f>VLOOKUP(A19,时序里程总表!A:B,2,)</f>
        <v>36693</v>
      </c>
      <c r="I19" s="6">
        <f>VLOOKUP(A19,时序里程总表!A:D,4,FALSE)</f>
        <v>5</v>
      </c>
      <c r="J19">
        <f t="shared" si="0"/>
        <v>27</v>
      </c>
      <c r="M19">
        <v>18.5</v>
      </c>
      <c r="N19">
        <v>0</v>
      </c>
    </row>
    <row r="20" spans="1:14" x14ac:dyDescent="0.25">
      <c r="A20" s="5">
        <v>44707</v>
      </c>
      <c r="B20">
        <v>19</v>
      </c>
      <c r="C20">
        <v>18.8</v>
      </c>
      <c r="H20">
        <f>VLOOKUP(A20,时序里程总表!A:B,2,)</f>
        <v>36691.5</v>
      </c>
      <c r="I20" s="6">
        <f>VLOOKUP(A20,时序里程总表!A:D,4,FALSE)</f>
        <v>5</v>
      </c>
      <c r="J20">
        <f t="shared" si="0"/>
        <v>28.5</v>
      </c>
      <c r="M20">
        <v>18.8</v>
      </c>
      <c r="N20">
        <v>0</v>
      </c>
    </row>
    <row r="21" spans="1:14" x14ac:dyDescent="0.25">
      <c r="A21" s="5">
        <v>44708</v>
      </c>
      <c r="B21">
        <v>20</v>
      </c>
      <c r="C21">
        <v>19.3</v>
      </c>
      <c r="H21">
        <f>VLOOKUP(A21,时序里程总表!A:B,2,)</f>
        <v>36690</v>
      </c>
      <c r="I21" s="6">
        <f>VLOOKUP(A21,时序里程总表!A:D,4,FALSE)</f>
        <v>5</v>
      </c>
      <c r="J21">
        <f t="shared" si="0"/>
        <v>30</v>
      </c>
      <c r="M21">
        <v>19.2</v>
      </c>
      <c r="N21">
        <v>0</v>
      </c>
    </row>
    <row r="22" spans="1:14" x14ac:dyDescent="0.25">
      <c r="A22" s="5">
        <v>44709</v>
      </c>
      <c r="B22">
        <v>21</v>
      </c>
      <c r="C22">
        <v>19.600000000000001</v>
      </c>
      <c r="H22">
        <f>VLOOKUP(A22,时序里程总表!A:B,2,)</f>
        <v>36688.5</v>
      </c>
      <c r="I22" s="6">
        <f>VLOOKUP(A22,时序里程总表!A:D,4,FALSE)</f>
        <v>5</v>
      </c>
      <c r="J22">
        <f t="shared" si="0"/>
        <v>31.5</v>
      </c>
      <c r="M22">
        <v>19.899999999999999</v>
      </c>
      <c r="N22">
        <v>0</v>
      </c>
    </row>
    <row r="23" spans="1:14" x14ac:dyDescent="0.25">
      <c r="A23" s="5">
        <v>44710</v>
      </c>
      <c r="B23">
        <v>22</v>
      </c>
      <c r="C23">
        <v>20</v>
      </c>
      <c r="H23">
        <f>VLOOKUP(A23,时序里程总表!A:B,2,)</f>
        <v>36687</v>
      </c>
      <c r="I23" s="6">
        <f>VLOOKUP(A23,时序里程总表!A:D,4,FALSE)</f>
        <v>5</v>
      </c>
      <c r="J23">
        <f t="shared" si="0"/>
        <v>33</v>
      </c>
      <c r="M23">
        <v>20.100000000000001</v>
      </c>
      <c r="N23">
        <v>0</v>
      </c>
    </row>
    <row r="24" spans="1:14" x14ac:dyDescent="0.25">
      <c r="A24" s="5">
        <v>44711</v>
      </c>
      <c r="B24">
        <v>23</v>
      </c>
      <c r="C24">
        <v>20.3</v>
      </c>
      <c r="H24">
        <f>VLOOKUP(A24,时序里程总表!A:B,2,)</f>
        <v>36685.5</v>
      </c>
      <c r="I24" s="6">
        <f>VLOOKUP(A24,时序里程总表!A:D,4,FALSE)</f>
        <v>5</v>
      </c>
      <c r="J24">
        <f t="shared" si="0"/>
        <v>34.5</v>
      </c>
      <c r="M24">
        <v>20.399999999999999</v>
      </c>
      <c r="N24">
        <v>0</v>
      </c>
    </row>
    <row r="25" spans="1:14" x14ac:dyDescent="0.25">
      <c r="A25" s="5">
        <v>44712</v>
      </c>
      <c r="B25">
        <v>24</v>
      </c>
      <c r="C25">
        <v>20.6</v>
      </c>
      <c r="H25">
        <f>VLOOKUP(A25,时序里程总表!A:B,2,)</f>
        <v>36684</v>
      </c>
      <c r="I25" s="6">
        <f>VLOOKUP(A25,时序里程总表!A:D,4,FALSE)</f>
        <v>5</v>
      </c>
      <c r="J25">
        <f t="shared" si="0"/>
        <v>36</v>
      </c>
      <c r="M25">
        <v>20.7</v>
      </c>
      <c r="N25">
        <v>0</v>
      </c>
    </row>
    <row r="26" spans="1:14" x14ac:dyDescent="0.25">
      <c r="A26" s="5">
        <v>44713</v>
      </c>
      <c r="B26">
        <v>25</v>
      </c>
      <c r="C26">
        <v>20.9</v>
      </c>
      <c r="H26">
        <f>VLOOKUP(A26,时序里程总表!A:B,2,)</f>
        <v>36682.5</v>
      </c>
      <c r="I26" s="6">
        <f>VLOOKUP(A26,时序里程总表!A:D,4,FALSE)</f>
        <v>5</v>
      </c>
      <c r="J26">
        <f t="shared" si="0"/>
        <v>37.5</v>
      </c>
      <c r="M26">
        <v>21.5</v>
      </c>
      <c r="N26">
        <v>0</v>
      </c>
    </row>
    <row r="27" spans="1:14" x14ac:dyDescent="0.25">
      <c r="A27" s="5">
        <v>44714</v>
      </c>
      <c r="B27">
        <v>26</v>
      </c>
      <c r="C27">
        <v>21.2</v>
      </c>
      <c r="H27">
        <f>VLOOKUP(A27,时序里程总表!A:B,2,)</f>
        <v>36681</v>
      </c>
      <c r="I27" s="6">
        <f>VLOOKUP(A27,时序里程总表!A:D,4,FALSE)</f>
        <v>5</v>
      </c>
      <c r="J27">
        <f t="shared" si="0"/>
        <v>39</v>
      </c>
      <c r="M27">
        <v>21.5</v>
      </c>
      <c r="N27">
        <v>0</v>
      </c>
    </row>
    <row r="28" spans="1:14" x14ac:dyDescent="0.25">
      <c r="A28" s="5">
        <v>44715</v>
      </c>
      <c r="B28">
        <v>27</v>
      </c>
      <c r="C28">
        <v>21.5</v>
      </c>
      <c r="H28">
        <f>VLOOKUP(A28,时序里程总表!A:B,2,)</f>
        <v>36679.5</v>
      </c>
      <c r="I28" s="6">
        <f>VLOOKUP(A28,时序里程总表!A:D,4,FALSE)</f>
        <v>5</v>
      </c>
      <c r="J28">
        <f t="shared" si="0"/>
        <v>40.5</v>
      </c>
      <c r="M28">
        <v>21.9</v>
      </c>
      <c r="N28">
        <v>0</v>
      </c>
    </row>
    <row r="29" spans="1:14" x14ac:dyDescent="0.25">
      <c r="A29" s="5">
        <v>44716</v>
      </c>
      <c r="B29">
        <v>28</v>
      </c>
      <c r="C29">
        <v>21.7</v>
      </c>
      <c r="H29">
        <f>VLOOKUP(A29,时序里程总表!A:B,2,)</f>
        <v>36678</v>
      </c>
      <c r="I29" s="6">
        <f>VLOOKUP(A29,时序里程总表!A:D,4,FALSE)</f>
        <v>5</v>
      </c>
      <c r="J29">
        <f t="shared" si="0"/>
        <v>42</v>
      </c>
      <c r="M29">
        <v>22</v>
      </c>
      <c r="N29">
        <v>0</v>
      </c>
    </row>
    <row r="30" spans="1:14" x14ac:dyDescent="0.25">
      <c r="A30" s="5">
        <v>44717</v>
      </c>
      <c r="B30">
        <v>29</v>
      </c>
      <c r="C30">
        <v>21.9</v>
      </c>
      <c r="H30">
        <f>VLOOKUP(A30,时序里程总表!A:B,2,)</f>
        <v>36676.5</v>
      </c>
      <c r="I30" s="6">
        <f>VLOOKUP(A30,时序里程总表!A:D,4,FALSE)</f>
        <v>5</v>
      </c>
      <c r="J30">
        <f t="shared" si="0"/>
        <v>43.5</v>
      </c>
      <c r="M30">
        <v>22.2</v>
      </c>
      <c r="N30">
        <v>0</v>
      </c>
    </row>
    <row r="31" spans="1:14" x14ac:dyDescent="0.25">
      <c r="A31" s="5">
        <v>44718</v>
      </c>
      <c r="B31">
        <v>30</v>
      </c>
      <c r="C31">
        <v>22.4</v>
      </c>
      <c r="H31">
        <f>VLOOKUP(A31,时序里程总表!A:B,2,)</f>
        <v>36675</v>
      </c>
      <c r="I31" s="6">
        <f>VLOOKUP(A31,时序里程总表!A:D,4,FALSE)</f>
        <v>5</v>
      </c>
      <c r="J31">
        <f t="shared" si="0"/>
        <v>45</v>
      </c>
      <c r="M31">
        <v>22.3</v>
      </c>
      <c r="N31">
        <v>1</v>
      </c>
    </row>
    <row r="32" spans="1:14" x14ac:dyDescent="0.25">
      <c r="A32" s="5">
        <v>44719</v>
      </c>
      <c r="B32">
        <v>31</v>
      </c>
      <c r="C32">
        <v>23.7</v>
      </c>
      <c r="H32">
        <f>VLOOKUP(A32,时序里程总表!A:B,2,)</f>
        <v>36673.5</v>
      </c>
      <c r="I32" s="6">
        <f>VLOOKUP(A32,时序里程总表!A:D,4,FALSE)</f>
        <v>5</v>
      </c>
      <c r="J32">
        <f t="shared" si="0"/>
        <v>46.5</v>
      </c>
      <c r="M32">
        <v>23.6</v>
      </c>
      <c r="N32">
        <v>0</v>
      </c>
    </row>
    <row r="33" spans="1:14" x14ac:dyDescent="0.25">
      <c r="A33" s="5">
        <v>44720</v>
      </c>
      <c r="B33">
        <v>32</v>
      </c>
      <c r="C33">
        <v>24.5</v>
      </c>
      <c r="H33">
        <f>VLOOKUP(A33,时序里程总表!A:B,2,)</f>
        <v>36672</v>
      </c>
      <c r="I33" s="6">
        <f>VLOOKUP(A33,时序里程总表!A:D,4,FALSE)</f>
        <v>5</v>
      </c>
      <c r="J33">
        <f t="shared" si="0"/>
        <v>48</v>
      </c>
      <c r="M33">
        <v>24</v>
      </c>
      <c r="N33">
        <v>0</v>
      </c>
    </row>
    <row r="34" spans="1:14" x14ac:dyDescent="0.25">
      <c r="A34" s="5">
        <v>44721</v>
      </c>
      <c r="B34">
        <v>33</v>
      </c>
      <c r="C34">
        <v>25.1</v>
      </c>
      <c r="H34">
        <f>VLOOKUP(A34,时序里程总表!A:B,2,)</f>
        <v>36670.5</v>
      </c>
      <c r="I34" s="6">
        <f>VLOOKUP(A34,时序里程总表!A:D,4,FALSE)</f>
        <v>5</v>
      </c>
      <c r="J34">
        <f t="shared" si="0"/>
        <v>49.5</v>
      </c>
      <c r="M34">
        <v>24.6</v>
      </c>
      <c r="N34">
        <v>0</v>
      </c>
    </row>
    <row r="35" spans="1:14" x14ac:dyDescent="0.25">
      <c r="A35" s="5">
        <v>44722</v>
      </c>
      <c r="B35">
        <v>34</v>
      </c>
      <c r="C35">
        <v>25.5</v>
      </c>
      <c r="H35">
        <f>VLOOKUP(A35,时序里程总表!A:B,2,)</f>
        <v>36669</v>
      </c>
      <c r="I35" s="6">
        <f>VLOOKUP(A35,时序里程总表!A:D,4,FALSE)</f>
        <v>5</v>
      </c>
      <c r="J35">
        <f t="shared" si="0"/>
        <v>51</v>
      </c>
      <c r="M35">
        <v>25.1</v>
      </c>
      <c r="N35">
        <v>0</v>
      </c>
    </row>
    <row r="36" spans="1:14" x14ac:dyDescent="0.25">
      <c r="A36" s="5">
        <v>44723</v>
      </c>
      <c r="B36">
        <v>35</v>
      </c>
      <c r="C36">
        <v>25.8</v>
      </c>
      <c r="H36">
        <f>VLOOKUP(A36,时序里程总表!A:B,2,)</f>
        <v>36667.5</v>
      </c>
      <c r="I36" s="6">
        <f>VLOOKUP(A36,时序里程总表!A:D,4,FALSE)</f>
        <v>5</v>
      </c>
      <c r="J36">
        <f t="shared" ref="J36:J41" si="1">D$2-H36</f>
        <v>52.5</v>
      </c>
      <c r="M36">
        <v>25.4</v>
      </c>
      <c r="N36">
        <v>0</v>
      </c>
    </row>
    <row r="37" spans="1:14" x14ac:dyDescent="0.25">
      <c r="A37" s="5">
        <v>44724</v>
      </c>
      <c r="B37">
        <v>36</v>
      </c>
      <c r="C37">
        <v>26.1</v>
      </c>
      <c r="H37">
        <f>VLOOKUP(A37,时序里程总表!A:B,2,)</f>
        <v>36666</v>
      </c>
      <c r="I37" s="6">
        <f>VLOOKUP(A37,时序里程总表!A:D,4,FALSE)</f>
        <v>5</v>
      </c>
      <c r="J37">
        <f t="shared" si="1"/>
        <v>54</v>
      </c>
      <c r="M37">
        <v>25.9</v>
      </c>
      <c r="N37">
        <v>0</v>
      </c>
    </row>
    <row r="38" spans="1:14" x14ac:dyDescent="0.25">
      <c r="A38" s="5">
        <v>44725</v>
      </c>
      <c r="B38">
        <v>37</v>
      </c>
      <c r="C38">
        <v>26.4</v>
      </c>
      <c r="H38">
        <f>VLOOKUP(A38,时序里程总表!A:B,2,)</f>
        <v>36664.5</v>
      </c>
      <c r="I38" s="6">
        <f>VLOOKUP(A38,时序里程总表!A:D,4,FALSE)</f>
        <v>5</v>
      </c>
      <c r="J38">
        <f t="shared" si="1"/>
        <v>55.5</v>
      </c>
      <c r="M38">
        <v>26.1</v>
      </c>
      <c r="N38">
        <v>0</v>
      </c>
    </row>
    <row r="39" spans="1:14" x14ac:dyDescent="0.25">
      <c r="A39" s="5">
        <v>44726</v>
      </c>
      <c r="B39">
        <v>38</v>
      </c>
      <c r="C39">
        <v>26.6</v>
      </c>
      <c r="H39">
        <f>VLOOKUP(A39,时序里程总表!A:B,2,)</f>
        <v>36663</v>
      </c>
      <c r="I39" s="6">
        <f>VLOOKUP(A39,时序里程总表!A:D,4,FALSE)</f>
        <v>5</v>
      </c>
      <c r="J39">
        <f t="shared" si="1"/>
        <v>57</v>
      </c>
      <c r="M39">
        <v>26.3</v>
      </c>
      <c r="N39">
        <v>0</v>
      </c>
    </row>
    <row r="40" spans="1:14" x14ac:dyDescent="0.25">
      <c r="A40" s="5">
        <v>44727</v>
      </c>
      <c r="B40">
        <v>39</v>
      </c>
      <c r="C40">
        <v>26.8</v>
      </c>
      <c r="H40">
        <f>VLOOKUP(A40,时序里程总表!A:B,2,)</f>
        <v>36661.5</v>
      </c>
      <c r="I40" s="6">
        <f>VLOOKUP(A40,时序里程总表!A:D,4,FALSE)</f>
        <v>5</v>
      </c>
      <c r="J40">
        <f t="shared" si="1"/>
        <v>58.5</v>
      </c>
      <c r="M40">
        <v>26.5</v>
      </c>
      <c r="N40">
        <v>0</v>
      </c>
    </row>
    <row r="41" spans="1:14" x14ac:dyDescent="0.25">
      <c r="A41" s="5">
        <v>44728</v>
      </c>
      <c r="B41">
        <v>40</v>
      </c>
      <c r="C41">
        <v>27</v>
      </c>
      <c r="H41">
        <f>VLOOKUP(A41,时序里程总表!A:B,2,)</f>
        <v>36660</v>
      </c>
      <c r="I41" s="6">
        <f>VLOOKUP(A41,时序里程总表!A:D,4,FALSE)</f>
        <v>5</v>
      </c>
      <c r="J41">
        <f t="shared" si="1"/>
        <v>60</v>
      </c>
      <c r="M41">
        <v>26.6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41"/>
  <sheetViews>
    <sheetView tabSelected="1" topLeftCell="A7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44695</v>
      </c>
      <c r="B2">
        <v>1</v>
      </c>
      <c r="C2">
        <v>0</v>
      </c>
      <c r="D2" s="7">
        <v>36710</v>
      </c>
      <c r="E2" s="6">
        <v>5</v>
      </c>
      <c r="F2" s="6">
        <v>5</v>
      </c>
      <c r="G2">
        <v>344.98950000000002</v>
      </c>
      <c r="H2">
        <f>VLOOKUP(A2,时序里程总表!A:B,2,)</f>
        <v>36709.5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44696</v>
      </c>
      <c r="B3">
        <v>2</v>
      </c>
      <c r="C3">
        <v>1.1000000000000001</v>
      </c>
      <c r="H3">
        <f>VLOOKUP(A3,时序里程总表!A:B,2,)</f>
        <v>36708</v>
      </c>
      <c r="I3" s="6">
        <f>VLOOKUP(A3,时序里程总表!A:D,4,FALSE)</f>
        <v>5</v>
      </c>
      <c r="J3">
        <f t="shared" ref="J3:J35" si="0">D$2-H3</f>
        <v>2</v>
      </c>
      <c r="M3">
        <v>1.9</v>
      </c>
      <c r="N3">
        <v>0</v>
      </c>
    </row>
    <row r="4" spans="1:16" x14ac:dyDescent="0.25">
      <c r="A4" s="5">
        <v>44697</v>
      </c>
      <c r="B4">
        <v>3</v>
      </c>
      <c r="C4">
        <v>2.2999999999999998</v>
      </c>
      <c r="H4">
        <f>VLOOKUP(A4,时序里程总表!A:B,2,)</f>
        <v>36706.5</v>
      </c>
      <c r="I4" s="6">
        <f>VLOOKUP(A4,时序里程总表!A:D,4,FALSE)</f>
        <v>5</v>
      </c>
      <c r="J4">
        <f t="shared" si="0"/>
        <v>3.5</v>
      </c>
      <c r="M4">
        <v>2.7</v>
      </c>
      <c r="N4">
        <v>0</v>
      </c>
    </row>
    <row r="5" spans="1:16" x14ac:dyDescent="0.25">
      <c r="A5" s="5">
        <v>44698</v>
      </c>
      <c r="B5">
        <v>4</v>
      </c>
      <c r="C5">
        <v>3.4</v>
      </c>
      <c r="H5">
        <f>VLOOKUP(A5,时序里程总表!A:B,2,)</f>
        <v>36705</v>
      </c>
      <c r="I5" s="6">
        <f>VLOOKUP(A5,时序里程总表!A:D,4,FALSE)</f>
        <v>5</v>
      </c>
      <c r="J5">
        <f t="shared" si="0"/>
        <v>5</v>
      </c>
      <c r="M5">
        <v>3.6</v>
      </c>
      <c r="N5">
        <v>0</v>
      </c>
    </row>
    <row r="6" spans="1:16" x14ac:dyDescent="0.25">
      <c r="A6" s="5">
        <v>44699</v>
      </c>
      <c r="B6">
        <v>5</v>
      </c>
      <c r="C6">
        <v>4.7</v>
      </c>
      <c r="H6">
        <f>VLOOKUP(A6,时序里程总表!A:B,2,)</f>
        <v>36703.5</v>
      </c>
      <c r="I6" s="6">
        <f>VLOOKUP(A6,时序里程总表!A:D,4,FALSE)</f>
        <v>5</v>
      </c>
      <c r="J6">
        <f t="shared" si="0"/>
        <v>6.5</v>
      </c>
      <c r="M6">
        <v>4.5999999999999996</v>
      </c>
      <c r="N6">
        <v>1</v>
      </c>
    </row>
    <row r="7" spans="1:16" x14ac:dyDescent="0.25">
      <c r="A7" s="5">
        <v>44700</v>
      </c>
      <c r="B7">
        <v>6</v>
      </c>
      <c r="C7">
        <v>6.8</v>
      </c>
      <c r="H7">
        <f>VLOOKUP(A7,时序里程总表!A:B,2,)</f>
        <v>36702</v>
      </c>
      <c r="I7" s="6">
        <f>VLOOKUP(A7,时序里程总表!A:D,4,FALSE)</f>
        <v>5</v>
      </c>
      <c r="J7">
        <f t="shared" si="0"/>
        <v>8</v>
      </c>
      <c r="M7">
        <v>6.9</v>
      </c>
      <c r="N7">
        <v>0</v>
      </c>
    </row>
    <row r="8" spans="1:16" x14ac:dyDescent="0.25">
      <c r="A8" s="5">
        <v>44701</v>
      </c>
      <c r="B8">
        <v>7</v>
      </c>
      <c r="C8">
        <v>8.8000000000000007</v>
      </c>
      <c r="H8">
        <f>VLOOKUP(A8,时序里程总表!A:B,2,)</f>
        <v>36700.5</v>
      </c>
      <c r="I8" s="6">
        <f>VLOOKUP(A8,时序里程总表!A:D,4,FALSE)</f>
        <v>5</v>
      </c>
      <c r="J8">
        <f t="shared" si="0"/>
        <v>9.5</v>
      </c>
      <c r="M8">
        <v>9.4</v>
      </c>
      <c r="N8">
        <v>0</v>
      </c>
    </row>
    <row r="9" spans="1:16" x14ac:dyDescent="0.25">
      <c r="A9" s="5">
        <v>44702</v>
      </c>
      <c r="B9">
        <v>8</v>
      </c>
      <c r="C9">
        <v>10.6</v>
      </c>
      <c r="H9">
        <f>VLOOKUP(A9,时序里程总表!A:B,2,)</f>
        <v>36699</v>
      </c>
      <c r="I9" s="6">
        <f>VLOOKUP(A9,时序里程总表!A:D,4,FALSE)</f>
        <v>5</v>
      </c>
      <c r="J9">
        <f t="shared" si="0"/>
        <v>11</v>
      </c>
      <c r="M9">
        <v>11</v>
      </c>
      <c r="N9">
        <v>0</v>
      </c>
    </row>
    <row r="10" spans="1:16" x14ac:dyDescent="0.25">
      <c r="A10" s="5">
        <v>44703</v>
      </c>
      <c r="B10">
        <v>9</v>
      </c>
      <c r="C10">
        <v>12.2</v>
      </c>
      <c r="H10">
        <f>VLOOKUP(A10,时序里程总表!A:B,2,)</f>
        <v>36697.5</v>
      </c>
      <c r="I10" s="6">
        <f>VLOOKUP(A10,时序里程总表!A:D,4,FALSE)</f>
        <v>5</v>
      </c>
      <c r="J10">
        <f t="shared" si="0"/>
        <v>12.5</v>
      </c>
      <c r="M10">
        <v>11.7</v>
      </c>
      <c r="N10">
        <v>0</v>
      </c>
    </row>
    <row r="11" spans="1:16" x14ac:dyDescent="0.25">
      <c r="A11" s="5">
        <v>44704</v>
      </c>
      <c r="B11">
        <v>10</v>
      </c>
      <c r="C11">
        <v>13.6</v>
      </c>
      <c r="H11">
        <f>VLOOKUP(A11,时序里程总表!A:B,2,)</f>
        <v>36696</v>
      </c>
      <c r="I11" s="6">
        <f>VLOOKUP(A11,时序里程总表!A:D,4,FALSE)</f>
        <v>5</v>
      </c>
      <c r="J11">
        <f t="shared" si="0"/>
        <v>14</v>
      </c>
      <c r="M11">
        <v>13.1</v>
      </c>
      <c r="N11">
        <v>0</v>
      </c>
    </row>
    <row r="12" spans="1:16" x14ac:dyDescent="0.25">
      <c r="A12" s="5">
        <v>44705</v>
      </c>
      <c r="B12">
        <v>11</v>
      </c>
      <c r="C12">
        <v>14.8</v>
      </c>
      <c r="H12">
        <f>VLOOKUP(A12,时序里程总表!A:B,2,)</f>
        <v>36694.5</v>
      </c>
      <c r="I12" s="6">
        <f>VLOOKUP(A12,时序里程总表!A:D,4,FALSE)</f>
        <v>5</v>
      </c>
      <c r="J12">
        <f t="shared" si="0"/>
        <v>15.5</v>
      </c>
      <c r="M12">
        <v>14.2</v>
      </c>
      <c r="N12">
        <v>0</v>
      </c>
    </row>
    <row r="13" spans="1:16" x14ac:dyDescent="0.25">
      <c r="A13" s="5">
        <v>44706</v>
      </c>
      <c r="B13">
        <v>12</v>
      </c>
      <c r="C13">
        <v>15.9</v>
      </c>
      <c r="H13">
        <f>VLOOKUP(A13,时序里程总表!A:B,2,)</f>
        <v>36693</v>
      </c>
      <c r="I13" s="6">
        <f>VLOOKUP(A13,时序里程总表!A:D,4,FALSE)</f>
        <v>5</v>
      </c>
      <c r="J13">
        <f t="shared" si="0"/>
        <v>17</v>
      </c>
      <c r="M13">
        <v>16.3</v>
      </c>
      <c r="N13">
        <v>0</v>
      </c>
    </row>
    <row r="14" spans="1:16" x14ac:dyDescent="0.25">
      <c r="A14" s="5">
        <v>44707</v>
      </c>
      <c r="B14">
        <v>13</v>
      </c>
      <c r="C14">
        <v>16.899999999999999</v>
      </c>
      <c r="H14">
        <f>VLOOKUP(A14,时序里程总表!A:B,2,)</f>
        <v>36691.5</v>
      </c>
      <c r="I14" s="6">
        <f>VLOOKUP(A14,时序里程总表!A:D,4,FALSE)</f>
        <v>5</v>
      </c>
      <c r="J14">
        <f t="shared" si="0"/>
        <v>18.5</v>
      </c>
      <c r="M14">
        <v>17.2</v>
      </c>
      <c r="N14">
        <v>0</v>
      </c>
    </row>
    <row r="15" spans="1:16" x14ac:dyDescent="0.25">
      <c r="A15" s="5">
        <v>44708</v>
      </c>
      <c r="B15">
        <v>14</v>
      </c>
      <c r="C15">
        <v>17.8</v>
      </c>
      <c r="H15">
        <f>VLOOKUP(A15,时序里程总表!A:B,2,)</f>
        <v>36690</v>
      </c>
      <c r="I15" s="6">
        <f>VLOOKUP(A15,时序里程总表!A:D,4,FALSE)</f>
        <v>5</v>
      </c>
      <c r="J15">
        <f t="shared" si="0"/>
        <v>20</v>
      </c>
      <c r="M15">
        <v>17.899999999999999</v>
      </c>
      <c r="N15">
        <v>0</v>
      </c>
    </row>
    <row r="16" spans="1:16" x14ac:dyDescent="0.25">
      <c r="A16" s="5">
        <v>44709</v>
      </c>
      <c r="B16">
        <v>15</v>
      </c>
      <c r="C16">
        <v>18.5</v>
      </c>
      <c r="H16">
        <f>VLOOKUP(A16,时序里程总表!A:B,2,)</f>
        <v>36688.5</v>
      </c>
      <c r="I16" s="6">
        <f>VLOOKUP(A16,时序里程总表!A:D,4,FALSE)</f>
        <v>5</v>
      </c>
      <c r="J16">
        <f t="shared" si="0"/>
        <v>21.5</v>
      </c>
      <c r="M16">
        <v>18.100000000000001</v>
      </c>
      <c r="N16">
        <v>0</v>
      </c>
    </row>
    <row r="17" spans="1:14" x14ac:dyDescent="0.25">
      <c r="A17" s="5">
        <v>44710</v>
      </c>
      <c r="B17">
        <v>16</v>
      </c>
      <c r="C17">
        <v>19.2</v>
      </c>
      <c r="H17">
        <f>VLOOKUP(A17,时序里程总表!A:B,2,)</f>
        <v>36687</v>
      </c>
      <c r="I17" s="6">
        <f>VLOOKUP(A17,时序里程总表!A:D,4,FALSE)</f>
        <v>5</v>
      </c>
      <c r="J17">
        <f t="shared" si="0"/>
        <v>23</v>
      </c>
      <c r="M17">
        <v>19</v>
      </c>
      <c r="N17">
        <v>0</v>
      </c>
    </row>
    <row r="18" spans="1:14" x14ac:dyDescent="0.25">
      <c r="A18" s="5">
        <v>44711</v>
      </c>
      <c r="B18">
        <v>17</v>
      </c>
      <c r="C18">
        <v>19.899999999999999</v>
      </c>
      <c r="H18">
        <f>VLOOKUP(A18,时序里程总表!A:B,2,)</f>
        <v>36685.5</v>
      </c>
      <c r="I18" s="6">
        <f>VLOOKUP(A18,时序里程总表!A:D,4,FALSE)</f>
        <v>5</v>
      </c>
      <c r="J18">
        <f t="shared" si="0"/>
        <v>24.5</v>
      </c>
      <c r="M18">
        <v>20.100000000000001</v>
      </c>
      <c r="N18">
        <v>0</v>
      </c>
    </row>
    <row r="19" spans="1:14" x14ac:dyDescent="0.25">
      <c r="A19" s="5">
        <v>44712</v>
      </c>
      <c r="B19">
        <v>18</v>
      </c>
      <c r="C19">
        <v>20.5</v>
      </c>
      <c r="H19">
        <f>VLOOKUP(A19,时序里程总表!A:B,2,)</f>
        <v>36684</v>
      </c>
      <c r="I19" s="6">
        <f>VLOOKUP(A19,时序里程总表!A:D,4,FALSE)</f>
        <v>5</v>
      </c>
      <c r="J19">
        <f t="shared" si="0"/>
        <v>26</v>
      </c>
      <c r="M19">
        <v>21</v>
      </c>
      <c r="N19">
        <v>0</v>
      </c>
    </row>
    <row r="20" spans="1:14" x14ac:dyDescent="0.25">
      <c r="A20" s="5">
        <v>44713</v>
      </c>
      <c r="B20">
        <v>19</v>
      </c>
      <c r="C20">
        <v>21</v>
      </c>
      <c r="H20">
        <f>VLOOKUP(A20,时序里程总表!A:B,2,)</f>
        <v>36682.5</v>
      </c>
      <c r="I20" s="6">
        <f>VLOOKUP(A20,时序里程总表!A:D,4,FALSE)</f>
        <v>5</v>
      </c>
      <c r="J20">
        <f t="shared" si="0"/>
        <v>27.5</v>
      </c>
      <c r="M20">
        <v>21.4</v>
      </c>
      <c r="N20">
        <v>0</v>
      </c>
    </row>
    <row r="21" spans="1:14" x14ac:dyDescent="0.25">
      <c r="A21" s="5">
        <v>44714</v>
      </c>
      <c r="B21">
        <v>20</v>
      </c>
      <c r="C21">
        <v>21.5</v>
      </c>
      <c r="H21">
        <f>VLOOKUP(A21,时序里程总表!A:B,2,)</f>
        <v>36681</v>
      </c>
      <c r="I21" s="6">
        <f>VLOOKUP(A21,时序里程总表!A:D,4,FALSE)</f>
        <v>5</v>
      </c>
      <c r="J21">
        <f t="shared" si="0"/>
        <v>29</v>
      </c>
      <c r="M21">
        <v>21.6</v>
      </c>
      <c r="N21">
        <v>0</v>
      </c>
    </row>
    <row r="22" spans="1:14" x14ac:dyDescent="0.25">
      <c r="A22" s="5">
        <v>44715</v>
      </c>
      <c r="B22">
        <v>21</v>
      </c>
      <c r="C22">
        <v>21.9</v>
      </c>
      <c r="H22">
        <f>VLOOKUP(A22,时序里程总表!A:B,2,)</f>
        <v>36679.5</v>
      </c>
      <c r="I22" s="6">
        <f>VLOOKUP(A22,时序里程总表!A:D,4,FALSE)</f>
        <v>5</v>
      </c>
      <c r="J22">
        <f t="shared" si="0"/>
        <v>30.5</v>
      </c>
      <c r="M22">
        <v>22</v>
      </c>
      <c r="N22">
        <v>0</v>
      </c>
    </row>
    <row r="23" spans="1:14" x14ac:dyDescent="0.25">
      <c r="A23" s="5">
        <v>44716</v>
      </c>
      <c r="B23">
        <v>22</v>
      </c>
      <c r="C23">
        <v>22.3</v>
      </c>
      <c r="H23">
        <f>VLOOKUP(A23,时序里程总表!A:B,2,)</f>
        <v>36678</v>
      </c>
      <c r="I23" s="6">
        <f>VLOOKUP(A23,时序里程总表!A:D,4,FALSE)</f>
        <v>5</v>
      </c>
      <c r="J23">
        <f t="shared" si="0"/>
        <v>32</v>
      </c>
      <c r="M23">
        <v>22.5</v>
      </c>
      <c r="N23">
        <v>0</v>
      </c>
    </row>
    <row r="24" spans="1:14" x14ac:dyDescent="0.25">
      <c r="A24" s="5">
        <v>44717</v>
      </c>
      <c r="B24">
        <v>23</v>
      </c>
      <c r="C24">
        <v>22.7</v>
      </c>
      <c r="H24">
        <f>VLOOKUP(A24,时序里程总表!A:B,2,)</f>
        <v>36676.5</v>
      </c>
      <c r="I24" s="6">
        <f>VLOOKUP(A24,时序里程总表!A:D,4,FALSE)</f>
        <v>5</v>
      </c>
      <c r="J24">
        <f t="shared" si="0"/>
        <v>33.5</v>
      </c>
      <c r="M24">
        <v>22.7</v>
      </c>
      <c r="N24">
        <v>0</v>
      </c>
    </row>
    <row r="25" spans="1:14" x14ac:dyDescent="0.25">
      <c r="A25" s="5">
        <v>44718</v>
      </c>
      <c r="B25">
        <v>24</v>
      </c>
      <c r="C25">
        <v>23</v>
      </c>
      <c r="H25">
        <f>VLOOKUP(A25,时序里程总表!A:B,2,)</f>
        <v>36675</v>
      </c>
      <c r="I25" s="6">
        <f>VLOOKUP(A25,时序里程总表!A:D,4,FALSE)</f>
        <v>5</v>
      </c>
      <c r="J25">
        <f t="shared" si="0"/>
        <v>35</v>
      </c>
      <c r="M25">
        <v>22.9</v>
      </c>
      <c r="N25">
        <v>0</v>
      </c>
    </row>
    <row r="26" spans="1:14" x14ac:dyDescent="0.25">
      <c r="A26" s="5">
        <v>44719</v>
      </c>
      <c r="B26">
        <v>25</v>
      </c>
      <c r="C26">
        <v>23.4</v>
      </c>
      <c r="H26">
        <f>VLOOKUP(A26,时序里程总表!A:B,2,)</f>
        <v>36673.5</v>
      </c>
      <c r="I26" s="6">
        <f>VLOOKUP(A26,时序里程总表!A:D,4,FALSE)</f>
        <v>5</v>
      </c>
      <c r="J26">
        <f t="shared" si="0"/>
        <v>36.5</v>
      </c>
      <c r="M26">
        <v>23.3</v>
      </c>
      <c r="N26">
        <v>0</v>
      </c>
    </row>
    <row r="27" spans="1:14" x14ac:dyDescent="0.25">
      <c r="A27" s="5">
        <v>44720</v>
      </c>
      <c r="B27">
        <v>26</v>
      </c>
      <c r="C27">
        <v>23.7</v>
      </c>
      <c r="H27">
        <f>VLOOKUP(A27,时序里程总表!A:B,2,)</f>
        <v>36672</v>
      </c>
      <c r="I27" s="6">
        <f>VLOOKUP(A27,时序里程总表!A:D,4,FALSE)</f>
        <v>5</v>
      </c>
      <c r="J27">
        <f t="shared" si="0"/>
        <v>38</v>
      </c>
      <c r="M27">
        <v>24.2</v>
      </c>
      <c r="N27">
        <v>0</v>
      </c>
    </row>
    <row r="28" spans="1:14" x14ac:dyDescent="0.25">
      <c r="A28" s="5">
        <v>44721</v>
      </c>
      <c r="B28">
        <v>27</v>
      </c>
      <c r="C28">
        <v>24</v>
      </c>
      <c r="H28">
        <f>VLOOKUP(A28,时序里程总表!A:B,2,)</f>
        <v>36670.5</v>
      </c>
      <c r="I28" s="6">
        <f>VLOOKUP(A28,时序里程总表!A:D,4,FALSE)</f>
        <v>5</v>
      </c>
      <c r="J28">
        <f t="shared" si="0"/>
        <v>39.5</v>
      </c>
      <c r="M28">
        <v>24.5</v>
      </c>
      <c r="N28">
        <v>0</v>
      </c>
    </row>
    <row r="29" spans="1:14" x14ac:dyDescent="0.25">
      <c r="A29" s="5">
        <v>44722</v>
      </c>
      <c r="B29">
        <v>28</v>
      </c>
      <c r="C29">
        <v>24.2</v>
      </c>
      <c r="H29">
        <f>VLOOKUP(A29,时序里程总表!A:B,2,)</f>
        <v>36669</v>
      </c>
      <c r="I29" s="6">
        <f>VLOOKUP(A29,时序里程总表!A:D,4,FALSE)</f>
        <v>5</v>
      </c>
      <c r="J29">
        <f t="shared" si="0"/>
        <v>41</v>
      </c>
      <c r="M29">
        <v>24.8</v>
      </c>
      <c r="N29">
        <v>0</v>
      </c>
    </row>
    <row r="30" spans="1:14" x14ac:dyDescent="0.25">
      <c r="A30" s="5">
        <v>44723</v>
      </c>
      <c r="B30">
        <v>29</v>
      </c>
      <c r="C30">
        <v>24.5</v>
      </c>
      <c r="H30">
        <f>VLOOKUP(A30,时序里程总表!A:B,2,)</f>
        <v>36667.5</v>
      </c>
      <c r="I30" s="6">
        <f>VLOOKUP(A30,时序里程总表!A:D,4,FALSE)</f>
        <v>5</v>
      </c>
      <c r="J30">
        <f t="shared" si="0"/>
        <v>42.5</v>
      </c>
      <c r="M30">
        <v>25</v>
      </c>
      <c r="N30">
        <v>0</v>
      </c>
    </row>
    <row r="31" spans="1:14" x14ac:dyDescent="0.25">
      <c r="A31" s="5">
        <v>44724</v>
      </c>
      <c r="B31">
        <v>30</v>
      </c>
      <c r="C31">
        <v>24.8</v>
      </c>
      <c r="H31">
        <f>VLOOKUP(A31,时序里程总表!A:B,2,)</f>
        <v>36666</v>
      </c>
      <c r="I31" s="6">
        <f>VLOOKUP(A31,时序里程总表!A:D,4,FALSE)</f>
        <v>5</v>
      </c>
      <c r="J31">
        <f t="shared" si="0"/>
        <v>44</v>
      </c>
      <c r="M31">
        <v>25.2</v>
      </c>
      <c r="N31">
        <v>1</v>
      </c>
    </row>
    <row r="32" spans="1:14" x14ac:dyDescent="0.25">
      <c r="A32" s="5">
        <v>44725</v>
      </c>
      <c r="B32">
        <v>31</v>
      </c>
      <c r="C32">
        <v>26.1</v>
      </c>
      <c r="H32">
        <f>VLOOKUP(A32,时序里程总表!A:B,2,)</f>
        <v>36664.5</v>
      </c>
      <c r="I32" s="6">
        <f>VLOOKUP(A32,时序里程总表!A:D,4,FALSE)</f>
        <v>5</v>
      </c>
      <c r="J32">
        <f t="shared" si="0"/>
        <v>45.5</v>
      </c>
      <c r="M32">
        <v>26.6</v>
      </c>
      <c r="N32">
        <v>0</v>
      </c>
    </row>
    <row r="33" spans="1:14" x14ac:dyDescent="0.25">
      <c r="A33" s="5">
        <v>44726</v>
      </c>
      <c r="B33">
        <v>32</v>
      </c>
      <c r="C33">
        <v>27.1</v>
      </c>
      <c r="H33">
        <f>VLOOKUP(A33,时序里程总表!A:B,2,)</f>
        <v>36663</v>
      </c>
      <c r="I33" s="6">
        <f>VLOOKUP(A33,时序里程总表!A:D,4,FALSE)</f>
        <v>5</v>
      </c>
      <c r="J33">
        <f t="shared" si="0"/>
        <v>47</v>
      </c>
      <c r="M33">
        <v>27.5</v>
      </c>
      <c r="N33">
        <v>0</v>
      </c>
    </row>
    <row r="34" spans="1:14" x14ac:dyDescent="0.25">
      <c r="A34" s="5">
        <v>44727</v>
      </c>
      <c r="B34">
        <v>33</v>
      </c>
      <c r="C34">
        <v>27.8</v>
      </c>
      <c r="H34">
        <f>VLOOKUP(A34,时序里程总表!A:B,2,)</f>
        <v>36661.5</v>
      </c>
      <c r="I34" s="6">
        <f>VLOOKUP(A34,时序里程总表!A:D,4,FALSE)</f>
        <v>5</v>
      </c>
      <c r="J34">
        <f t="shared" si="0"/>
        <v>48.5</v>
      </c>
      <c r="M34">
        <v>28.1</v>
      </c>
      <c r="N34">
        <v>0</v>
      </c>
    </row>
    <row r="35" spans="1:14" x14ac:dyDescent="0.25">
      <c r="A35" s="5">
        <v>44728</v>
      </c>
      <c r="B35">
        <v>34</v>
      </c>
      <c r="C35">
        <v>28.3</v>
      </c>
      <c r="H35">
        <f>VLOOKUP(A35,时序里程总表!A:B,2,)</f>
        <v>36660</v>
      </c>
      <c r="I35" s="6">
        <f>VLOOKUP(A35,时序里程总表!A:D,4,FALSE)</f>
        <v>5</v>
      </c>
      <c r="J35">
        <f t="shared" si="0"/>
        <v>50</v>
      </c>
      <c r="M35">
        <v>28.5</v>
      </c>
      <c r="N35">
        <v>0</v>
      </c>
    </row>
    <row r="36" spans="1:14" x14ac:dyDescent="0.25">
      <c r="A36" s="5">
        <v>44729</v>
      </c>
      <c r="B36">
        <v>35</v>
      </c>
      <c r="C36">
        <v>28.7</v>
      </c>
      <c r="H36">
        <f>VLOOKUP(A36,时序里程总表!A:B,2,)</f>
        <v>36658.5</v>
      </c>
      <c r="I36" s="6">
        <f>VLOOKUP(A36,时序里程总表!A:D,4,FALSE)</f>
        <v>5</v>
      </c>
      <c r="J36">
        <f t="shared" ref="J36:J41" si="1">D$2-H36</f>
        <v>51.5</v>
      </c>
      <c r="M36">
        <v>29</v>
      </c>
      <c r="N36">
        <v>0</v>
      </c>
    </row>
    <row r="37" spans="1:14" x14ac:dyDescent="0.25">
      <c r="A37" s="5">
        <v>44730</v>
      </c>
      <c r="B37">
        <v>36</v>
      </c>
      <c r="C37">
        <v>29.1</v>
      </c>
      <c r="H37">
        <f>VLOOKUP(A37,时序里程总表!A:B,2,)</f>
        <v>36657</v>
      </c>
      <c r="I37" s="6">
        <f>VLOOKUP(A37,时序里程总表!A:D,4,FALSE)</f>
        <v>5</v>
      </c>
      <c r="J37">
        <f t="shared" si="1"/>
        <v>53</v>
      </c>
      <c r="M37">
        <v>28.9</v>
      </c>
      <c r="N37">
        <v>0</v>
      </c>
    </row>
    <row r="38" spans="1:14" x14ac:dyDescent="0.25">
      <c r="A38" s="5">
        <v>44731</v>
      </c>
      <c r="B38">
        <v>37</v>
      </c>
      <c r="C38">
        <v>29.4</v>
      </c>
      <c r="H38">
        <f>VLOOKUP(A38,时序里程总表!A:B,2,)</f>
        <v>36655.5</v>
      </c>
      <c r="I38" s="6">
        <f>VLOOKUP(A38,时序里程总表!A:D,4,FALSE)</f>
        <v>5</v>
      </c>
      <c r="J38">
        <f t="shared" si="1"/>
        <v>54.5</v>
      </c>
      <c r="M38">
        <v>29.4</v>
      </c>
      <c r="N38">
        <v>0</v>
      </c>
    </row>
    <row r="39" spans="1:14" x14ac:dyDescent="0.25">
      <c r="A39" s="5">
        <v>44732</v>
      </c>
      <c r="B39">
        <v>38</v>
      </c>
      <c r="C39">
        <v>29.6</v>
      </c>
      <c r="H39">
        <f>VLOOKUP(A39,时序里程总表!A:B,2,)</f>
        <v>36654</v>
      </c>
      <c r="I39" s="6">
        <f>VLOOKUP(A39,时序里程总表!A:D,4,FALSE)</f>
        <v>5</v>
      </c>
      <c r="J39">
        <f t="shared" si="1"/>
        <v>56</v>
      </c>
      <c r="M39">
        <v>29.5</v>
      </c>
      <c r="N39">
        <v>0</v>
      </c>
    </row>
    <row r="40" spans="1:14" x14ac:dyDescent="0.25">
      <c r="A40" s="5">
        <v>44733</v>
      </c>
      <c r="B40">
        <v>39</v>
      </c>
      <c r="C40">
        <v>29.9</v>
      </c>
      <c r="H40">
        <f>VLOOKUP(A40,时序里程总表!A:B,2,)</f>
        <v>36652.5</v>
      </c>
      <c r="I40" s="6">
        <f>VLOOKUP(A40,时序里程总表!A:D,4,FALSE)</f>
        <v>5</v>
      </c>
      <c r="J40">
        <f t="shared" si="1"/>
        <v>57.5</v>
      </c>
      <c r="M40">
        <v>29.6</v>
      </c>
      <c r="N40">
        <v>0</v>
      </c>
    </row>
    <row r="41" spans="1:14" x14ac:dyDescent="0.25">
      <c r="A41" s="5">
        <v>44734</v>
      </c>
      <c r="B41">
        <v>40</v>
      </c>
      <c r="C41">
        <v>30.1</v>
      </c>
      <c r="H41">
        <f>VLOOKUP(A41,时序里程总表!A:B,2,)</f>
        <v>36651</v>
      </c>
      <c r="I41" s="6">
        <f>VLOOKUP(A41,时序里程总表!A:D,4,FALSE)</f>
        <v>5</v>
      </c>
      <c r="J41">
        <f t="shared" si="1"/>
        <v>59</v>
      </c>
      <c r="M41">
        <v>29.8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41"/>
  <sheetViews>
    <sheetView tabSelected="1" topLeftCell="A3" zoomScale="91" zoomScaleNormal="9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44709</v>
      </c>
      <c r="B2">
        <v>1</v>
      </c>
      <c r="C2">
        <v>0</v>
      </c>
      <c r="D2" s="7">
        <v>36690</v>
      </c>
      <c r="E2" s="6">
        <v>5</v>
      </c>
      <c r="F2" s="6">
        <v>5</v>
      </c>
      <c r="G2">
        <v>342.3515000000001</v>
      </c>
      <c r="H2">
        <f>VLOOKUP(A2,时序里程总表!A:B,2,)</f>
        <v>36688.5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44710</v>
      </c>
      <c r="B3">
        <v>2</v>
      </c>
      <c r="C3">
        <v>1.3</v>
      </c>
      <c r="H3">
        <f>VLOOKUP(A3,时序里程总表!A:B,2,)</f>
        <v>36687</v>
      </c>
      <c r="I3" s="6">
        <f>VLOOKUP(A3,时序里程总表!A:D,4,FALSE)</f>
        <v>5</v>
      </c>
      <c r="J3">
        <f t="shared" ref="J3:J35" si="0">D$2-H3</f>
        <v>3</v>
      </c>
      <c r="M3">
        <v>0.8</v>
      </c>
      <c r="N3">
        <v>0</v>
      </c>
    </row>
    <row r="4" spans="1:16" x14ac:dyDescent="0.25">
      <c r="A4" s="5">
        <v>44711</v>
      </c>
      <c r="B4">
        <v>3</v>
      </c>
      <c r="C4">
        <v>2.5</v>
      </c>
      <c r="H4">
        <f>VLOOKUP(A4,时序里程总表!A:B,2,)</f>
        <v>36685.5</v>
      </c>
      <c r="I4" s="6">
        <f>VLOOKUP(A4,时序里程总表!A:D,4,FALSE)</f>
        <v>5</v>
      </c>
      <c r="J4">
        <f t="shared" si="0"/>
        <v>4.5</v>
      </c>
      <c r="M4">
        <v>2.5</v>
      </c>
      <c r="N4">
        <v>0</v>
      </c>
    </row>
    <row r="5" spans="1:16" x14ac:dyDescent="0.25">
      <c r="A5" s="5">
        <v>44712</v>
      </c>
      <c r="B5">
        <v>4</v>
      </c>
      <c r="C5">
        <v>3.7</v>
      </c>
      <c r="H5">
        <f>VLOOKUP(A5,时序里程总表!A:B,2,)</f>
        <v>36684</v>
      </c>
      <c r="I5" s="6">
        <f>VLOOKUP(A5,时序里程总表!A:D,4,FALSE)</f>
        <v>5</v>
      </c>
      <c r="J5">
        <f t="shared" si="0"/>
        <v>6</v>
      </c>
      <c r="M5">
        <v>3.5</v>
      </c>
      <c r="N5">
        <v>0</v>
      </c>
    </row>
    <row r="6" spans="1:16" x14ac:dyDescent="0.25">
      <c r="A6" s="5">
        <v>44713</v>
      </c>
      <c r="B6">
        <v>5</v>
      </c>
      <c r="C6">
        <v>5.5</v>
      </c>
      <c r="H6">
        <f>VLOOKUP(A6,时序里程总表!A:B,2,)</f>
        <v>36682.5</v>
      </c>
      <c r="I6" s="6">
        <f>VLOOKUP(A6,时序里程总表!A:D,4,FALSE)</f>
        <v>5</v>
      </c>
      <c r="J6">
        <f t="shared" si="0"/>
        <v>7.5</v>
      </c>
      <c r="M6">
        <v>5.4</v>
      </c>
      <c r="N6">
        <v>1</v>
      </c>
    </row>
    <row r="7" spans="1:16" x14ac:dyDescent="0.25">
      <c r="A7" s="5">
        <v>44714</v>
      </c>
      <c r="B7">
        <v>6</v>
      </c>
      <c r="C7">
        <v>7.8</v>
      </c>
      <c r="H7">
        <f>VLOOKUP(A7,时序里程总表!A:B,2,)</f>
        <v>36681</v>
      </c>
      <c r="I7" s="6">
        <f>VLOOKUP(A7,时序里程总表!A:D,4,FALSE)</f>
        <v>5</v>
      </c>
      <c r="J7">
        <f t="shared" si="0"/>
        <v>9</v>
      </c>
      <c r="M7">
        <v>8.1999999999999993</v>
      </c>
      <c r="N7">
        <v>0</v>
      </c>
    </row>
    <row r="8" spans="1:16" x14ac:dyDescent="0.25">
      <c r="A8" s="5">
        <v>44715</v>
      </c>
      <c r="B8">
        <v>7</v>
      </c>
      <c r="C8">
        <v>9.8000000000000007</v>
      </c>
      <c r="H8">
        <f>VLOOKUP(A8,时序里程总表!A:B,2,)</f>
        <v>36679.5</v>
      </c>
      <c r="I8" s="6">
        <f>VLOOKUP(A8,时序里程总表!A:D,4,FALSE)</f>
        <v>5</v>
      </c>
      <c r="J8">
        <f t="shared" si="0"/>
        <v>10.5</v>
      </c>
      <c r="M8">
        <v>10.4</v>
      </c>
      <c r="N8">
        <v>0</v>
      </c>
    </row>
    <row r="9" spans="1:16" x14ac:dyDescent="0.25">
      <c r="A9" s="5">
        <v>44716</v>
      </c>
      <c r="B9">
        <v>8</v>
      </c>
      <c r="C9">
        <v>11.7</v>
      </c>
      <c r="H9">
        <f>VLOOKUP(A9,时序里程总表!A:B,2,)</f>
        <v>36678</v>
      </c>
      <c r="I9" s="6">
        <f>VLOOKUP(A9,时序里程总表!A:D,4,FALSE)</f>
        <v>5</v>
      </c>
      <c r="J9">
        <f t="shared" si="0"/>
        <v>12</v>
      </c>
      <c r="M9">
        <v>11.3</v>
      </c>
      <c r="N9">
        <v>0</v>
      </c>
    </row>
    <row r="10" spans="1:16" x14ac:dyDescent="0.25">
      <c r="A10" s="5">
        <v>44717</v>
      </c>
      <c r="B10">
        <v>9</v>
      </c>
      <c r="C10">
        <v>13.3</v>
      </c>
      <c r="H10">
        <f>VLOOKUP(A10,时序里程总表!A:B,2,)</f>
        <v>36676.5</v>
      </c>
      <c r="I10" s="6">
        <f>VLOOKUP(A10,时序里程总表!A:D,4,FALSE)</f>
        <v>5</v>
      </c>
      <c r="J10">
        <f t="shared" si="0"/>
        <v>13.5</v>
      </c>
      <c r="M10">
        <v>13.9</v>
      </c>
      <c r="N10">
        <v>0</v>
      </c>
    </row>
    <row r="11" spans="1:16" x14ac:dyDescent="0.25">
      <c r="A11" s="5">
        <v>44718</v>
      </c>
      <c r="B11">
        <v>10</v>
      </c>
      <c r="C11">
        <v>14.7</v>
      </c>
      <c r="H11">
        <f>VLOOKUP(A11,时序里程总表!A:B,2,)</f>
        <v>36675</v>
      </c>
      <c r="I11" s="6">
        <f>VLOOKUP(A11,时序里程总表!A:D,4,FALSE)</f>
        <v>5</v>
      </c>
      <c r="J11">
        <f t="shared" si="0"/>
        <v>15</v>
      </c>
      <c r="M11">
        <v>15.4</v>
      </c>
      <c r="N11">
        <v>0</v>
      </c>
    </row>
    <row r="12" spans="1:16" x14ac:dyDescent="0.25">
      <c r="A12" s="5">
        <v>44719</v>
      </c>
      <c r="B12">
        <v>11</v>
      </c>
      <c r="C12">
        <v>16</v>
      </c>
      <c r="H12">
        <f>VLOOKUP(A12,时序里程总表!A:B,2,)</f>
        <v>36673.5</v>
      </c>
      <c r="I12" s="6">
        <f>VLOOKUP(A12,时序里程总表!A:D,4,FALSE)</f>
        <v>5</v>
      </c>
      <c r="J12">
        <f t="shared" si="0"/>
        <v>16.5</v>
      </c>
      <c r="M12">
        <v>15.7</v>
      </c>
      <c r="N12">
        <v>0</v>
      </c>
    </row>
    <row r="13" spans="1:16" x14ac:dyDescent="0.25">
      <c r="A13" s="5">
        <v>44720</v>
      </c>
      <c r="B13">
        <v>12</v>
      </c>
      <c r="C13">
        <v>17.100000000000001</v>
      </c>
      <c r="H13">
        <f>VLOOKUP(A13,时序里程总表!A:B,2,)</f>
        <v>36672</v>
      </c>
      <c r="I13" s="6">
        <f>VLOOKUP(A13,时序里程总表!A:D,4,FALSE)</f>
        <v>5</v>
      </c>
      <c r="J13">
        <f t="shared" si="0"/>
        <v>18</v>
      </c>
      <c r="M13">
        <v>16.8</v>
      </c>
      <c r="N13">
        <v>0</v>
      </c>
    </row>
    <row r="14" spans="1:16" x14ac:dyDescent="0.25">
      <c r="A14" s="5">
        <v>44721</v>
      </c>
      <c r="B14">
        <v>13</v>
      </c>
      <c r="C14">
        <v>18.100000000000001</v>
      </c>
      <c r="H14">
        <f>VLOOKUP(A14,时序里程总表!A:B,2,)</f>
        <v>36670.5</v>
      </c>
      <c r="I14" s="6">
        <f>VLOOKUP(A14,时序里程总表!A:D,4,FALSE)</f>
        <v>5</v>
      </c>
      <c r="J14">
        <f t="shared" si="0"/>
        <v>19.5</v>
      </c>
      <c r="M14">
        <v>17.899999999999999</v>
      </c>
      <c r="N14">
        <v>0</v>
      </c>
    </row>
    <row r="15" spans="1:16" x14ac:dyDescent="0.25">
      <c r="A15" s="5">
        <v>44722</v>
      </c>
      <c r="B15">
        <v>14</v>
      </c>
      <c r="C15">
        <v>19</v>
      </c>
      <c r="H15">
        <f>VLOOKUP(A15,时序里程总表!A:B,2,)</f>
        <v>36669</v>
      </c>
      <c r="I15" s="6">
        <f>VLOOKUP(A15,时序里程总表!A:D,4,FALSE)</f>
        <v>5</v>
      </c>
      <c r="J15">
        <f t="shared" si="0"/>
        <v>21</v>
      </c>
      <c r="M15">
        <v>19.2</v>
      </c>
      <c r="N15">
        <v>0</v>
      </c>
    </row>
    <row r="16" spans="1:16" x14ac:dyDescent="0.25">
      <c r="A16" s="5">
        <v>44723</v>
      </c>
      <c r="B16">
        <v>15</v>
      </c>
      <c r="C16">
        <v>19.8</v>
      </c>
      <c r="H16">
        <f>VLOOKUP(A16,时序里程总表!A:B,2,)</f>
        <v>36667.5</v>
      </c>
      <c r="I16" s="6">
        <f>VLOOKUP(A16,时序里程总表!A:D,4,FALSE)</f>
        <v>5</v>
      </c>
      <c r="J16">
        <f t="shared" si="0"/>
        <v>22.5</v>
      </c>
      <c r="M16">
        <v>19.8</v>
      </c>
      <c r="N16">
        <v>0</v>
      </c>
    </row>
    <row r="17" spans="1:14" x14ac:dyDescent="0.25">
      <c r="A17" s="5">
        <v>44724</v>
      </c>
      <c r="B17">
        <v>16</v>
      </c>
      <c r="C17">
        <v>20.5</v>
      </c>
      <c r="H17">
        <f>VLOOKUP(A17,时序里程总表!A:B,2,)</f>
        <v>36666</v>
      </c>
      <c r="I17" s="6">
        <f>VLOOKUP(A17,时序里程总表!A:D,4,FALSE)</f>
        <v>5</v>
      </c>
      <c r="J17">
        <f t="shared" si="0"/>
        <v>24</v>
      </c>
      <c r="M17">
        <v>20.7</v>
      </c>
      <c r="N17">
        <v>0</v>
      </c>
    </row>
    <row r="18" spans="1:14" x14ac:dyDescent="0.25">
      <c r="A18" s="5">
        <v>44725</v>
      </c>
      <c r="B18">
        <v>17</v>
      </c>
      <c r="C18">
        <v>21.1</v>
      </c>
      <c r="H18">
        <f>VLOOKUP(A18,时序里程总表!A:B,2,)</f>
        <v>36664.5</v>
      </c>
      <c r="I18" s="6">
        <f>VLOOKUP(A18,时序里程总表!A:D,4,FALSE)</f>
        <v>5</v>
      </c>
      <c r="J18">
        <f t="shared" si="0"/>
        <v>25.5</v>
      </c>
      <c r="M18">
        <v>21.3</v>
      </c>
      <c r="N18">
        <v>0</v>
      </c>
    </row>
    <row r="19" spans="1:14" x14ac:dyDescent="0.25">
      <c r="A19" s="5">
        <v>44726</v>
      </c>
      <c r="B19">
        <v>18</v>
      </c>
      <c r="C19">
        <v>21.7</v>
      </c>
      <c r="H19">
        <f>VLOOKUP(A19,时序里程总表!A:B,2,)</f>
        <v>36663</v>
      </c>
      <c r="I19" s="6">
        <f>VLOOKUP(A19,时序里程总表!A:D,4,FALSE)</f>
        <v>5</v>
      </c>
      <c r="J19">
        <f t="shared" si="0"/>
        <v>27</v>
      </c>
      <c r="M19">
        <v>21.6</v>
      </c>
      <c r="N19">
        <v>0</v>
      </c>
    </row>
    <row r="20" spans="1:14" x14ac:dyDescent="0.25">
      <c r="A20" s="5">
        <v>44727</v>
      </c>
      <c r="B20">
        <v>19</v>
      </c>
      <c r="C20">
        <v>22.3</v>
      </c>
      <c r="H20">
        <f>VLOOKUP(A20,时序里程总表!A:B,2,)</f>
        <v>36661.5</v>
      </c>
      <c r="I20" s="6">
        <f>VLOOKUP(A20,时序里程总表!A:D,4,FALSE)</f>
        <v>5</v>
      </c>
      <c r="J20">
        <f t="shared" si="0"/>
        <v>28.5</v>
      </c>
      <c r="M20">
        <v>21.8</v>
      </c>
      <c r="N20">
        <v>0</v>
      </c>
    </row>
    <row r="21" spans="1:14" x14ac:dyDescent="0.25">
      <c r="A21" s="5">
        <v>44728</v>
      </c>
      <c r="B21">
        <v>20</v>
      </c>
      <c r="C21">
        <v>22.8</v>
      </c>
      <c r="H21">
        <f>VLOOKUP(A21,时序里程总表!A:B,2,)</f>
        <v>36660</v>
      </c>
      <c r="I21" s="6">
        <f>VLOOKUP(A21,时序里程总表!A:D,4,FALSE)</f>
        <v>5</v>
      </c>
      <c r="J21">
        <f t="shared" si="0"/>
        <v>30</v>
      </c>
      <c r="M21">
        <v>22.9</v>
      </c>
      <c r="N21">
        <v>0</v>
      </c>
    </row>
    <row r="22" spans="1:14" x14ac:dyDescent="0.25">
      <c r="A22" s="5">
        <v>44729</v>
      </c>
      <c r="B22">
        <v>21</v>
      </c>
      <c r="C22">
        <v>23.2</v>
      </c>
      <c r="H22">
        <f>VLOOKUP(A22,时序里程总表!A:B,2,)</f>
        <v>36658.5</v>
      </c>
      <c r="I22" s="6">
        <f>VLOOKUP(A22,时序里程总表!A:D,4,FALSE)</f>
        <v>5</v>
      </c>
      <c r="J22">
        <f t="shared" si="0"/>
        <v>31.5</v>
      </c>
      <c r="M22">
        <v>23.7</v>
      </c>
      <c r="N22">
        <v>0</v>
      </c>
    </row>
    <row r="23" spans="1:14" x14ac:dyDescent="0.25">
      <c r="A23" s="5">
        <v>44730</v>
      </c>
      <c r="B23">
        <v>22</v>
      </c>
      <c r="C23">
        <v>23.7</v>
      </c>
      <c r="H23">
        <f>VLOOKUP(A23,时序里程总表!A:B,2,)</f>
        <v>36657</v>
      </c>
      <c r="I23" s="6">
        <f>VLOOKUP(A23,时序里程总表!A:D,4,FALSE)</f>
        <v>5</v>
      </c>
      <c r="J23">
        <f t="shared" si="0"/>
        <v>33</v>
      </c>
      <c r="M23">
        <v>24.1</v>
      </c>
      <c r="N23">
        <v>0</v>
      </c>
    </row>
    <row r="24" spans="1:14" x14ac:dyDescent="0.25">
      <c r="A24" s="5">
        <v>44731</v>
      </c>
      <c r="B24">
        <v>23</v>
      </c>
      <c r="C24">
        <v>24.1</v>
      </c>
      <c r="H24">
        <f>VLOOKUP(A24,时序里程总表!A:B,2,)</f>
        <v>36655.5</v>
      </c>
      <c r="I24" s="6">
        <f>VLOOKUP(A24,时序里程总表!A:D,4,FALSE)</f>
        <v>5</v>
      </c>
      <c r="J24">
        <f t="shared" si="0"/>
        <v>34.5</v>
      </c>
      <c r="M24">
        <v>24.2</v>
      </c>
      <c r="N24">
        <v>0</v>
      </c>
    </row>
    <row r="25" spans="1:14" x14ac:dyDescent="0.25">
      <c r="A25" s="5">
        <v>44732</v>
      </c>
      <c r="B25">
        <v>24</v>
      </c>
      <c r="C25">
        <v>24.4</v>
      </c>
      <c r="H25">
        <f>VLOOKUP(A25,时序里程总表!A:B,2,)</f>
        <v>36654</v>
      </c>
      <c r="I25" s="6">
        <f>VLOOKUP(A25,时序里程总表!A:D,4,FALSE)</f>
        <v>5</v>
      </c>
      <c r="J25">
        <f t="shared" si="0"/>
        <v>36</v>
      </c>
      <c r="M25">
        <v>24.3</v>
      </c>
      <c r="N25">
        <v>0</v>
      </c>
    </row>
    <row r="26" spans="1:14" x14ac:dyDescent="0.25">
      <c r="A26" s="5">
        <v>44733</v>
      </c>
      <c r="B26">
        <v>25</v>
      </c>
      <c r="C26">
        <v>24.8</v>
      </c>
      <c r="H26">
        <f>VLOOKUP(A26,时序里程总表!A:B,2,)</f>
        <v>36652.5</v>
      </c>
      <c r="I26" s="6">
        <f>VLOOKUP(A26,时序里程总表!A:D,4,FALSE)</f>
        <v>5</v>
      </c>
      <c r="J26">
        <f t="shared" si="0"/>
        <v>37.5</v>
      </c>
      <c r="M26">
        <v>25.1</v>
      </c>
      <c r="N26">
        <v>0</v>
      </c>
    </row>
    <row r="27" spans="1:14" x14ac:dyDescent="0.25">
      <c r="A27" s="5">
        <v>44734</v>
      </c>
      <c r="B27">
        <v>26</v>
      </c>
      <c r="C27">
        <v>25.1</v>
      </c>
      <c r="H27">
        <f>VLOOKUP(A27,时序里程总表!A:B,2,)</f>
        <v>36651</v>
      </c>
      <c r="I27" s="6">
        <f>VLOOKUP(A27,时序里程总表!A:D,4,FALSE)</f>
        <v>5</v>
      </c>
      <c r="J27">
        <f t="shared" si="0"/>
        <v>39</v>
      </c>
      <c r="M27">
        <v>25.7</v>
      </c>
      <c r="N27">
        <v>0</v>
      </c>
    </row>
    <row r="28" spans="1:14" x14ac:dyDescent="0.25">
      <c r="A28" s="5">
        <v>44735</v>
      </c>
      <c r="B28">
        <v>27</v>
      </c>
      <c r="C28">
        <v>25.4</v>
      </c>
      <c r="H28">
        <f>VLOOKUP(A28,时序里程总表!A:B,2,)</f>
        <v>36649.5</v>
      </c>
      <c r="I28" s="6">
        <f>VLOOKUP(A28,时序里程总表!A:D,4,FALSE)</f>
        <v>5</v>
      </c>
      <c r="J28">
        <f t="shared" si="0"/>
        <v>40.5</v>
      </c>
      <c r="M28">
        <v>25.9</v>
      </c>
      <c r="N28">
        <v>0</v>
      </c>
    </row>
    <row r="29" spans="1:14" x14ac:dyDescent="0.25">
      <c r="A29" s="5">
        <v>44736</v>
      </c>
      <c r="B29">
        <v>28</v>
      </c>
      <c r="C29">
        <v>25.7</v>
      </c>
      <c r="H29">
        <f>VLOOKUP(A29,时序里程总表!A:B,2,)</f>
        <v>36648</v>
      </c>
      <c r="I29" s="6">
        <f>VLOOKUP(A29,时序里程总表!A:D,4,FALSE)</f>
        <v>5</v>
      </c>
      <c r="J29">
        <f t="shared" si="0"/>
        <v>42</v>
      </c>
      <c r="M29">
        <v>26.3</v>
      </c>
      <c r="N29">
        <v>0</v>
      </c>
    </row>
    <row r="30" spans="1:14" x14ac:dyDescent="0.25">
      <c r="A30" s="5">
        <v>44737</v>
      </c>
      <c r="B30">
        <v>29</v>
      </c>
      <c r="C30">
        <v>25.9</v>
      </c>
      <c r="H30">
        <f>VLOOKUP(A30,时序里程总表!A:B,2,)</f>
        <v>36646.5</v>
      </c>
      <c r="I30" s="6">
        <f>VLOOKUP(A30,时序里程总表!A:D,4,FALSE)</f>
        <v>5</v>
      </c>
      <c r="J30">
        <f t="shared" si="0"/>
        <v>43.5</v>
      </c>
      <c r="M30">
        <v>26.7</v>
      </c>
      <c r="N30">
        <v>0</v>
      </c>
    </row>
    <row r="31" spans="1:14" x14ac:dyDescent="0.25">
      <c r="A31" s="5">
        <v>44738</v>
      </c>
      <c r="B31">
        <v>30</v>
      </c>
      <c r="C31">
        <v>26.5</v>
      </c>
      <c r="H31">
        <f>VLOOKUP(A31,时序里程总表!A:B,2,)</f>
        <v>36645</v>
      </c>
      <c r="I31" s="6">
        <f>VLOOKUP(A31,时序里程总表!A:D,4,FALSE)</f>
        <v>5</v>
      </c>
      <c r="J31">
        <f t="shared" si="0"/>
        <v>45</v>
      </c>
      <c r="M31">
        <v>27</v>
      </c>
      <c r="N31">
        <v>1</v>
      </c>
    </row>
    <row r="32" spans="1:14" x14ac:dyDescent="0.25">
      <c r="A32" s="5">
        <v>44739</v>
      </c>
      <c r="B32">
        <v>31</v>
      </c>
      <c r="C32">
        <v>28</v>
      </c>
      <c r="H32">
        <f>VLOOKUP(A32,时序里程总表!A:B,2,)</f>
        <v>36643.5</v>
      </c>
      <c r="I32" s="6">
        <f>VLOOKUP(A32,时序里程总表!A:D,4,FALSE)</f>
        <v>5</v>
      </c>
      <c r="J32">
        <f t="shared" si="0"/>
        <v>46.5</v>
      </c>
      <c r="M32">
        <v>28.1</v>
      </c>
      <c r="N32">
        <v>0</v>
      </c>
    </row>
    <row r="33" spans="1:14" x14ac:dyDescent="0.25">
      <c r="A33" s="5">
        <v>44740</v>
      </c>
      <c r="B33">
        <v>32</v>
      </c>
      <c r="C33">
        <v>29</v>
      </c>
      <c r="H33">
        <f>VLOOKUP(A33,时序里程总表!A:B,2,)</f>
        <v>36642</v>
      </c>
      <c r="I33" s="6">
        <f>VLOOKUP(A33,时序里程总表!A:D,4,FALSE)</f>
        <v>5</v>
      </c>
      <c r="J33">
        <f t="shared" si="0"/>
        <v>48</v>
      </c>
      <c r="M33">
        <v>29.2</v>
      </c>
      <c r="N33">
        <v>0</v>
      </c>
    </row>
    <row r="34" spans="1:14" x14ac:dyDescent="0.25">
      <c r="A34" s="5">
        <v>44741</v>
      </c>
      <c r="B34">
        <v>33</v>
      </c>
      <c r="C34">
        <v>29.7</v>
      </c>
      <c r="H34">
        <f>VLOOKUP(A34,时序里程总表!A:B,2,)</f>
        <v>36640.5</v>
      </c>
      <c r="I34" s="6">
        <f>VLOOKUP(A34,时序里程总表!A:D,4,FALSE)</f>
        <v>5</v>
      </c>
      <c r="J34">
        <f t="shared" si="0"/>
        <v>49.5</v>
      </c>
      <c r="M34">
        <v>29.7</v>
      </c>
      <c r="N34">
        <v>0</v>
      </c>
    </row>
    <row r="35" spans="1:14" x14ac:dyDescent="0.25">
      <c r="A35" s="5">
        <v>44742</v>
      </c>
      <c r="B35">
        <v>34</v>
      </c>
      <c r="C35">
        <v>30.2</v>
      </c>
      <c r="H35">
        <f>VLOOKUP(A35,时序里程总表!A:B,2,)</f>
        <v>36639</v>
      </c>
      <c r="I35" s="6">
        <f>VLOOKUP(A35,时序里程总表!A:D,4,FALSE)</f>
        <v>5</v>
      </c>
      <c r="J35">
        <f t="shared" si="0"/>
        <v>51</v>
      </c>
      <c r="M35">
        <v>30</v>
      </c>
      <c r="N35">
        <v>0</v>
      </c>
    </row>
    <row r="36" spans="1:14" x14ac:dyDescent="0.25">
      <c r="A36" s="5">
        <v>44743</v>
      </c>
      <c r="B36">
        <v>35</v>
      </c>
      <c r="C36">
        <v>30.6</v>
      </c>
      <c r="H36">
        <f>VLOOKUP(A36,时序里程总表!A:B,2,)</f>
        <v>36637.5</v>
      </c>
      <c r="I36" s="6">
        <f>VLOOKUP(A36,时序里程总表!A:D,4,FALSE)</f>
        <v>5</v>
      </c>
      <c r="J36">
        <f t="shared" ref="J36:J41" si="1">D$2-H36</f>
        <v>52.5</v>
      </c>
      <c r="M36">
        <v>30.6</v>
      </c>
      <c r="N36">
        <v>0</v>
      </c>
    </row>
    <row r="37" spans="1:14" x14ac:dyDescent="0.25">
      <c r="A37" s="5">
        <v>44744</v>
      </c>
      <c r="B37">
        <v>36</v>
      </c>
      <c r="C37">
        <v>30.9</v>
      </c>
      <c r="H37">
        <f>VLOOKUP(A37,时序里程总表!A:B,2,)</f>
        <v>36636</v>
      </c>
      <c r="I37" s="6">
        <f>VLOOKUP(A37,时序里程总表!A:D,4,FALSE)</f>
        <v>5</v>
      </c>
      <c r="J37">
        <f t="shared" si="1"/>
        <v>54</v>
      </c>
      <c r="M37">
        <v>30.7</v>
      </c>
      <c r="N37">
        <v>0</v>
      </c>
    </row>
    <row r="38" spans="1:14" x14ac:dyDescent="0.25">
      <c r="A38" s="5">
        <v>44745</v>
      </c>
      <c r="B38">
        <v>37</v>
      </c>
      <c r="C38">
        <v>31.2</v>
      </c>
      <c r="H38">
        <f>VLOOKUP(A38,时序里程总表!A:B,2,)</f>
        <v>36634.5</v>
      </c>
      <c r="I38" s="6">
        <f>VLOOKUP(A38,时序里程总表!A:D,4,FALSE)</f>
        <v>5</v>
      </c>
      <c r="J38">
        <f t="shared" si="1"/>
        <v>55.5</v>
      </c>
      <c r="M38">
        <v>31</v>
      </c>
      <c r="N38">
        <v>0</v>
      </c>
    </row>
    <row r="39" spans="1:14" x14ac:dyDescent="0.25">
      <c r="A39" s="5">
        <v>44746</v>
      </c>
      <c r="B39">
        <v>38</v>
      </c>
      <c r="C39">
        <v>31.5</v>
      </c>
      <c r="H39">
        <f>VLOOKUP(A39,时序里程总表!A:B,2,)</f>
        <v>36633</v>
      </c>
      <c r="I39" s="6">
        <f>VLOOKUP(A39,时序里程总表!A:D,4,FALSE)</f>
        <v>5</v>
      </c>
      <c r="J39">
        <f t="shared" si="1"/>
        <v>57</v>
      </c>
      <c r="M39">
        <v>31.3</v>
      </c>
      <c r="N39">
        <v>0</v>
      </c>
    </row>
    <row r="40" spans="1:14" x14ac:dyDescent="0.25">
      <c r="A40" s="5">
        <v>44747</v>
      </c>
      <c r="B40">
        <v>39</v>
      </c>
      <c r="C40">
        <v>31.7</v>
      </c>
      <c r="H40">
        <f>VLOOKUP(A40,时序里程总表!A:B,2,)</f>
        <v>36631.5</v>
      </c>
      <c r="I40" s="6">
        <f>VLOOKUP(A40,时序里程总表!A:D,4,FALSE)</f>
        <v>5</v>
      </c>
      <c r="J40">
        <f t="shared" si="1"/>
        <v>58.5</v>
      </c>
      <c r="M40">
        <v>31.5</v>
      </c>
      <c r="N40">
        <v>0</v>
      </c>
    </row>
    <row r="41" spans="1:14" x14ac:dyDescent="0.25">
      <c r="A41" s="5">
        <v>44748</v>
      </c>
      <c r="B41">
        <v>40</v>
      </c>
      <c r="C41">
        <v>31.9</v>
      </c>
      <c r="H41">
        <f>VLOOKUP(A41,时序里程总表!A:B,2,)</f>
        <v>36630</v>
      </c>
      <c r="I41" s="6">
        <f>VLOOKUP(A41,时序里程总表!A:D,4,FALSE)</f>
        <v>5</v>
      </c>
      <c r="J41">
        <f t="shared" si="1"/>
        <v>60</v>
      </c>
      <c r="M41">
        <v>31.6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tabSelected="1" workbookViewId="0">
      <selection activeCell="Q22" sqref="Q22"/>
    </sheetView>
  </sheetViews>
  <sheetFormatPr defaultRowHeight="13.8" x14ac:dyDescent="0.25"/>
  <cols>
    <col min="1" max="2" width="12.77734375" style="8" customWidth="1"/>
    <col min="3" max="3" width="12.109375" style="8" customWidth="1"/>
    <col min="5" max="5" width="11.77734375" customWidth="1"/>
    <col min="8" max="8" width="11" customWidth="1"/>
    <col min="9" max="9" width="15.441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10">
        <v>44619</v>
      </c>
      <c r="B2" s="13">
        <v>1</v>
      </c>
      <c r="C2">
        <v>0</v>
      </c>
      <c r="D2" s="7">
        <v>36900</v>
      </c>
      <c r="E2" s="6">
        <v>4</v>
      </c>
      <c r="F2" s="6">
        <v>5</v>
      </c>
      <c r="G2">
        <v>364.95</v>
      </c>
      <c r="H2">
        <f>VLOOKUP(A2,时序里程总表!A:B,2,)</f>
        <v>36898.5</v>
      </c>
      <c r="I2" s="6">
        <f>VLOOKUP(A2,时序里程总表!A:D,4,FALSE)</f>
        <v>4</v>
      </c>
      <c r="J2">
        <f>D$2-H2</f>
        <v>1.5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10">
        <v>44620</v>
      </c>
      <c r="B3" s="13">
        <v>2</v>
      </c>
      <c r="C3">
        <v>2.2000000000000002</v>
      </c>
      <c r="H3">
        <f>VLOOKUP(A3,时序里程总表!A:B,2,)</f>
        <v>36895.5</v>
      </c>
      <c r="I3" s="6">
        <f>VLOOKUP(A3,时序里程总表!A:D,4,FALSE)</f>
        <v>4</v>
      </c>
      <c r="J3">
        <f t="shared" ref="J3:J29" si="0">D$2-H3</f>
        <v>4.5</v>
      </c>
      <c r="M3">
        <v>2.8</v>
      </c>
      <c r="N3">
        <v>0</v>
      </c>
    </row>
    <row r="4" spans="1:16" x14ac:dyDescent="0.25">
      <c r="A4" s="10">
        <v>44621</v>
      </c>
      <c r="B4" s="13">
        <v>3</v>
      </c>
      <c r="C4">
        <v>4</v>
      </c>
      <c r="H4">
        <f>VLOOKUP(A4,时序里程总表!A:B,2,)</f>
        <v>36892.5</v>
      </c>
      <c r="I4" s="6">
        <f>VLOOKUP(A4,时序里程总表!A:D,4,FALSE)</f>
        <v>4</v>
      </c>
      <c r="J4">
        <f t="shared" si="0"/>
        <v>7.5</v>
      </c>
      <c r="M4">
        <v>5</v>
      </c>
      <c r="N4">
        <v>0</v>
      </c>
    </row>
    <row r="5" spans="1:16" x14ac:dyDescent="0.25">
      <c r="A5" s="10">
        <v>44622</v>
      </c>
      <c r="B5" s="13">
        <v>4</v>
      </c>
      <c r="C5">
        <v>5.4</v>
      </c>
      <c r="H5">
        <f>VLOOKUP(A5,时序里程总表!A:B,2,)</f>
        <v>36889.5</v>
      </c>
      <c r="I5" s="6">
        <f>VLOOKUP(A5,时序里程总表!A:D,4,FALSE)</f>
        <v>4</v>
      </c>
      <c r="J5">
        <f t="shared" si="0"/>
        <v>10.5</v>
      </c>
      <c r="M5">
        <v>6.4</v>
      </c>
      <c r="N5">
        <v>0</v>
      </c>
    </row>
    <row r="6" spans="1:16" x14ac:dyDescent="0.25">
      <c r="A6" s="10">
        <v>44623</v>
      </c>
      <c r="B6" s="13">
        <v>5</v>
      </c>
      <c r="C6">
        <v>6.4</v>
      </c>
      <c r="H6">
        <f>VLOOKUP(A6,时序里程总表!A:B,2,)</f>
        <v>36886.5</v>
      </c>
      <c r="I6" s="6">
        <f>VLOOKUP(A6,时序里程总表!A:D,4,FALSE)</f>
        <v>4</v>
      </c>
      <c r="J6">
        <f t="shared" si="0"/>
        <v>13.5</v>
      </c>
      <c r="M6">
        <v>7.5</v>
      </c>
      <c r="N6">
        <v>0</v>
      </c>
    </row>
    <row r="7" spans="1:16" x14ac:dyDescent="0.25">
      <c r="A7" s="10">
        <v>44624</v>
      </c>
      <c r="B7" s="13">
        <v>6</v>
      </c>
      <c r="C7">
        <v>7.3</v>
      </c>
      <c r="H7">
        <f>VLOOKUP(A7,时序里程总表!A:B,2,)</f>
        <v>36883.5</v>
      </c>
      <c r="I7" s="6">
        <f>VLOOKUP(A7,时序里程总表!A:D,4,FALSE)</f>
        <v>4</v>
      </c>
      <c r="J7">
        <f t="shared" si="0"/>
        <v>16.5</v>
      </c>
      <c r="M7">
        <v>8.3000000000000007</v>
      </c>
      <c r="N7">
        <v>0</v>
      </c>
    </row>
    <row r="8" spans="1:16" x14ac:dyDescent="0.25">
      <c r="A8" s="10">
        <v>44625</v>
      </c>
      <c r="B8" s="13">
        <v>7</v>
      </c>
      <c r="C8">
        <v>8</v>
      </c>
      <c r="H8">
        <f>VLOOKUP(A8,时序里程总表!A:B,2,)</f>
        <v>36880.5</v>
      </c>
      <c r="I8" s="6">
        <f>VLOOKUP(A8,时序里程总表!A:D,4,FALSE)</f>
        <v>4</v>
      </c>
      <c r="J8">
        <f t="shared" si="0"/>
        <v>19.5</v>
      </c>
      <c r="M8">
        <v>8.4</v>
      </c>
      <c r="N8">
        <v>0</v>
      </c>
    </row>
    <row r="9" spans="1:16" x14ac:dyDescent="0.25">
      <c r="A9" s="10">
        <v>44626</v>
      </c>
      <c r="B9" s="13">
        <v>8</v>
      </c>
      <c r="C9">
        <v>8.5</v>
      </c>
      <c r="H9">
        <f>VLOOKUP(A9,时序里程总表!A:B,2,)</f>
        <v>36877.5</v>
      </c>
      <c r="I9" s="6">
        <f>VLOOKUP(A9,时序里程总表!A:D,4,FALSE)</f>
        <v>4</v>
      </c>
      <c r="J9">
        <f t="shared" si="0"/>
        <v>22.5</v>
      </c>
      <c r="M9">
        <v>8.9</v>
      </c>
      <c r="N9">
        <v>0</v>
      </c>
    </row>
    <row r="10" spans="1:16" x14ac:dyDescent="0.25">
      <c r="A10" s="10">
        <v>44627</v>
      </c>
      <c r="B10" s="13">
        <v>9</v>
      </c>
      <c r="C10">
        <v>9</v>
      </c>
      <c r="H10">
        <f>VLOOKUP(A10,时序里程总表!A:B,2,)</f>
        <v>36874.5</v>
      </c>
      <c r="I10" s="6">
        <f>VLOOKUP(A10,时序里程总表!A:D,4,FALSE)</f>
        <v>4</v>
      </c>
      <c r="J10">
        <f t="shared" si="0"/>
        <v>25.5</v>
      </c>
      <c r="M10">
        <v>9.1999999999999993</v>
      </c>
      <c r="N10">
        <v>0</v>
      </c>
    </row>
    <row r="11" spans="1:16" x14ac:dyDescent="0.25">
      <c r="A11" s="10">
        <v>44628</v>
      </c>
      <c r="B11" s="13">
        <v>10</v>
      </c>
      <c r="C11">
        <v>9.4</v>
      </c>
      <c r="H11">
        <f>VLOOKUP(A11,时序里程总表!A:B,2,)</f>
        <v>36871.5</v>
      </c>
      <c r="I11" s="6">
        <f>VLOOKUP(A11,时序里程总表!A:D,4,FALSE)</f>
        <v>4</v>
      </c>
      <c r="J11">
        <f t="shared" si="0"/>
        <v>28.5</v>
      </c>
      <c r="M11">
        <v>9.4</v>
      </c>
      <c r="N11">
        <v>0</v>
      </c>
    </row>
    <row r="12" spans="1:16" x14ac:dyDescent="0.25">
      <c r="A12" s="10">
        <v>44629</v>
      </c>
      <c r="B12" s="13">
        <v>11</v>
      </c>
      <c r="C12">
        <v>9.6999999999999993</v>
      </c>
      <c r="H12">
        <f>VLOOKUP(A12,时序里程总表!A:B,2,)</f>
        <v>36868.5</v>
      </c>
      <c r="I12" s="6">
        <f>VLOOKUP(A12,时序里程总表!A:D,4,FALSE)</f>
        <v>4</v>
      </c>
      <c r="J12">
        <f t="shared" si="0"/>
        <v>31.5</v>
      </c>
      <c r="M12">
        <v>9.9</v>
      </c>
      <c r="N12">
        <v>0</v>
      </c>
    </row>
    <row r="13" spans="1:16" x14ac:dyDescent="0.25">
      <c r="A13" s="10">
        <v>44630</v>
      </c>
      <c r="B13" s="13">
        <v>12</v>
      </c>
      <c r="C13">
        <v>10</v>
      </c>
      <c r="H13">
        <f>VLOOKUP(A13,时序里程总表!A:B,2,)</f>
        <v>36865.5</v>
      </c>
      <c r="I13" s="6">
        <f>VLOOKUP(A13,时序里程总表!A:D,4,FALSE)</f>
        <v>4</v>
      </c>
      <c r="J13">
        <f t="shared" si="0"/>
        <v>34.5</v>
      </c>
      <c r="M13">
        <v>10.199999999999999</v>
      </c>
      <c r="N13">
        <v>0</v>
      </c>
    </row>
    <row r="14" spans="1:16" x14ac:dyDescent="0.25">
      <c r="A14" s="10">
        <v>44631</v>
      </c>
      <c r="B14" s="13">
        <v>13</v>
      </c>
      <c r="C14">
        <v>10.199999999999999</v>
      </c>
      <c r="H14">
        <f>VLOOKUP(A14,时序里程总表!A:B,2,)</f>
        <v>36862.5</v>
      </c>
      <c r="I14" s="6">
        <f>VLOOKUP(A14,时序里程总表!A:D,4,FALSE)</f>
        <v>4</v>
      </c>
      <c r="J14">
        <f t="shared" si="0"/>
        <v>37.5</v>
      </c>
      <c r="M14">
        <v>10.5</v>
      </c>
      <c r="N14">
        <v>0</v>
      </c>
    </row>
    <row r="15" spans="1:16" x14ac:dyDescent="0.25">
      <c r="A15" s="10">
        <v>44632</v>
      </c>
      <c r="B15" s="13">
        <v>14</v>
      </c>
      <c r="C15">
        <v>10.5</v>
      </c>
      <c r="H15">
        <f>VLOOKUP(A15,时序里程总表!A:B,2,)</f>
        <v>36859.5</v>
      </c>
      <c r="I15" s="6">
        <f>VLOOKUP(A15,时序里程总表!A:D,4,FALSE)</f>
        <v>4</v>
      </c>
      <c r="J15">
        <f t="shared" si="0"/>
        <v>40.5</v>
      </c>
      <c r="M15">
        <v>10.6</v>
      </c>
      <c r="N15">
        <v>0</v>
      </c>
    </row>
    <row r="16" spans="1:16" x14ac:dyDescent="0.25">
      <c r="A16" s="10">
        <v>44633</v>
      </c>
      <c r="B16" s="13">
        <v>15</v>
      </c>
      <c r="C16">
        <v>10.6</v>
      </c>
      <c r="H16">
        <f>VLOOKUP(A16,时序里程总表!A:B,2,)</f>
        <v>36856.5</v>
      </c>
      <c r="I16" s="6">
        <f>VLOOKUP(A16,时序里程总表!A:D,4,FALSE)</f>
        <v>4</v>
      </c>
      <c r="J16">
        <f t="shared" si="0"/>
        <v>43.5</v>
      </c>
      <c r="M16">
        <v>10.8</v>
      </c>
      <c r="N16">
        <v>0</v>
      </c>
    </row>
    <row r="17" spans="1:14" x14ac:dyDescent="0.25">
      <c r="A17" s="10">
        <v>44634</v>
      </c>
      <c r="B17" s="13">
        <v>16</v>
      </c>
      <c r="C17">
        <v>10.8</v>
      </c>
      <c r="H17">
        <f>VLOOKUP(A17,时序里程总表!A:B,2,)</f>
        <v>36853.5</v>
      </c>
      <c r="I17" s="6">
        <f>VLOOKUP(A17,时序里程总表!A:D,4,FALSE)</f>
        <v>4</v>
      </c>
      <c r="J17">
        <f t="shared" si="0"/>
        <v>46.5</v>
      </c>
      <c r="M17">
        <v>11.5</v>
      </c>
      <c r="N17">
        <v>0</v>
      </c>
    </row>
    <row r="18" spans="1:14" x14ac:dyDescent="0.25">
      <c r="A18" s="10">
        <v>44635</v>
      </c>
      <c r="B18" s="13">
        <v>17</v>
      </c>
      <c r="C18">
        <v>11</v>
      </c>
      <c r="H18">
        <f>VLOOKUP(A18,时序里程总表!A:B,2,)</f>
        <v>36850.5</v>
      </c>
      <c r="I18" s="6">
        <f>VLOOKUP(A18,时序里程总表!A:D,4,FALSE)</f>
        <v>4</v>
      </c>
      <c r="J18">
        <f t="shared" si="0"/>
        <v>49.5</v>
      </c>
      <c r="M18">
        <v>11.8</v>
      </c>
      <c r="N18">
        <v>0</v>
      </c>
    </row>
    <row r="19" spans="1:14" x14ac:dyDescent="0.25">
      <c r="A19" s="10">
        <v>44636</v>
      </c>
      <c r="B19" s="13">
        <v>18</v>
      </c>
      <c r="C19">
        <v>11.6</v>
      </c>
      <c r="H19">
        <f>VLOOKUP(A19,时序里程总表!A:B,2,)</f>
        <v>36847.5</v>
      </c>
      <c r="I19" s="6">
        <f>VLOOKUP(A19,时序里程总表!A:D,4,FALSE)</f>
        <v>4</v>
      </c>
      <c r="J19">
        <f t="shared" si="0"/>
        <v>52.5</v>
      </c>
      <c r="M19">
        <v>12.1</v>
      </c>
      <c r="N19">
        <v>1</v>
      </c>
    </row>
    <row r="20" spans="1:14" x14ac:dyDescent="0.25">
      <c r="A20" s="10">
        <v>44637</v>
      </c>
      <c r="B20" s="13">
        <v>19</v>
      </c>
      <c r="C20">
        <v>12.9</v>
      </c>
      <c r="H20">
        <f>VLOOKUP(A20,时序里程总表!A:B,2,)</f>
        <v>36844.5</v>
      </c>
      <c r="I20" s="6">
        <f>VLOOKUP(A20,时序里程总表!A:D,4,FALSE)</f>
        <v>4</v>
      </c>
      <c r="J20">
        <f t="shared" si="0"/>
        <v>55.5</v>
      </c>
      <c r="M20">
        <v>13.8</v>
      </c>
      <c r="N20">
        <v>0</v>
      </c>
    </row>
    <row r="21" spans="1:14" x14ac:dyDescent="0.25">
      <c r="A21" s="10">
        <v>44638</v>
      </c>
      <c r="B21" s="13">
        <v>20</v>
      </c>
      <c r="C21">
        <v>13.8</v>
      </c>
      <c r="H21">
        <f>VLOOKUP(A21,时序里程总表!A:B,2,)</f>
        <v>36841.5</v>
      </c>
      <c r="I21" s="6">
        <f>VLOOKUP(A21,时序里程总表!A:D,4,FALSE)</f>
        <v>4</v>
      </c>
      <c r="J21">
        <f t="shared" si="0"/>
        <v>58.5</v>
      </c>
      <c r="M21">
        <v>14.6</v>
      </c>
      <c r="N21">
        <v>0</v>
      </c>
    </row>
    <row r="22" spans="1:14" x14ac:dyDescent="0.25">
      <c r="A22" s="10">
        <v>44639</v>
      </c>
      <c r="B22" s="13">
        <v>21</v>
      </c>
      <c r="C22">
        <v>14.5</v>
      </c>
      <c r="H22">
        <f>VLOOKUP(A22,时序里程总表!A:B,2,)</f>
        <v>36838.5</v>
      </c>
      <c r="I22" s="6">
        <f>VLOOKUP(A22,时序里程总表!A:D,4,FALSE)</f>
        <v>4</v>
      </c>
      <c r="J22">
        <f t="shared" si="0"/>
        <v>61.5</v>
      </c>
      <c r="M22">
        <v>15</v>
      </c>
      <c r="N22">
        <v>0</v>
      </c>
    </row>
    <row r="23" spans="1:14" x14ac:dyDescent="0.25">
      <c r="A23" s="10">
        <v>44640</v>
      </c>
      <c r="B23" s="13">
        <v>22</v>
      </c>
      <c r="C23">
        <v>15.1</v>
      </c>
      <c r="H23">
        <f>VLOOKUP(A23,时序里程总表!A:B,2,)</f>
        <v>36835.5</v>
      </c>
      <c r="I23" s="6">
        <f>VLOOKUP(A23,时序里程总表!A:D,4,FALSE)</f>
        <v>4</v>
      </c>
      <c r="J23">
        <f t="shared" si="0"/>
        <v>64.5</v>
      </c>
      <c r="M23">
        <v>15.3</v>
      </c>
      <c r="N23">
        <v>0</v>
      </c>
    </row>
    <row r="24" spans="1:14" x14ac:dyDescent="0.25">
      <c r="A24" s="10">
        <v>44641</v>
      </c>
      <c r="B24" s="13">
        <v>23</v>
      </c>
      <c r="C24">
        <v>15.5</v>
      </c>
      <c r="H24">
        <f>VLOOKUP(A24,时序里程总表!A:B,2,)</f>
        <v>36832.5</v>
      </c>
      <c r="I24" s="6">
        <f>VLOOKUP(A24,时序里程总表!A:D,4,FALSE)</f>
        <v>4</v>
      </c>
      <c r="J24">
        <f t="shared" si="0"/>
        <v>67.5</v>
      </c>
      <c r="M24">
        <v>15.7</v>
      </c>
      <c r="N24">
        <v>0</v>
      </c>
    </row>
    <row r="25" spans="1:14" x14ac:dyDescent="0.25">
      <c r="A25" s="10">
        <v>44642</v>
      </c>
      <c r="B25" s="13">
        <v>24</v>
      </c>
      <c r="C25">
        <v>15.8</v>
      </c>
      <c r="H25">
        <f>VLOOKUP(A25,时序里程总表!A:B,2,)</f>
        <v>36829.5</v>
      </c>
      <c r="I25" s="6">
        <f>VLOOKUP(A25,时序里程总表!A:D,4,FALSE)</f>
        <v>4</v>
      </c>
      <c r="J25">
        <f t="shared" si="0"/>
        <v>70.5</v>
      </c>
      <c r="M25">
        <v>16.3</v>
      </c>
      <c r="N25">
        <v>0</v>
      </c>
    </row>
    <row r="26" spans="1:14" ht="15" customHeight="1" x14ac:dyDescent="0.25">
      <c r="A26" s="10">
        <v>44643</v>
      </c>
      <c r="B26" s="13">
        <v>25</v>
      </c>
      <c r="C26">
        <v>16.100000000000001</v>
      </c>
      <c r="H26">
        <f>VLOOKUP(A26,时序里程总表!A:B,2,)</f>
        <v>36826.5</v>
      </c>
      <c r="I26" s="6">
        <f>VLOOKUP(A26,时序里程总表!A:D,4,FALSE)</f>
        <v>4</v>
      </c>
      <c r="J26">
        <f t="shared" si="0"/>
        <v>73.5</v>
      </c>
      <c r="M26">
        <v>16.399999999999999</v>
      </c>
      <c r="N26">
        <v>0</v>
      </c>
    </row>
    <row r="27" spans="1:14" x14ac:dyDescent="0.25">
      <c r="A27" s="10">
        <v>44644</v>
      </c>
      <c r="B27" s="13">
        <v>26</v>
      </c>
      <c r="C27">
        <v>16.3</v>
      </c>
      <c r="H27">
        <f>VLOOKUP(A27,时序里程总表!A:B,2,)</f>
        <v>36823.5</v>
      </c>
      <c r="I27" s="6">
        <f>VLOOKUP(A27,时序里程总表!A:D,4,FALSE)</f>
        <v>4</v>
      </c>
      <c r="J27">
        <f t="shared" si="0"/>
        <v>76.5</v>
      </c>
      <c r="M27">
        <v>16.7</v>
      </c>
      <c r="N27">
        <v>0</v>
      </c>
    </row>
    <row r="28" spans="1:14" x14ac:dyDescent="0.25">
      <c r="A28" s="10">
        <v>44645</v>
      </c>
      <c r="B28" s="13">
        <v>27</v>
      </c>
      <c r="C28">
        <v>16.5</v>
      </c>
      <c r="H28">
        <f>VLOOKUP(A28,时序里程总表!A:B,2,)</f>
        <v>36820.5</v>
      </c>
      <c r="I28" s="6">
        <f>VLOOKUP(A28,时序里程总表!A:D,4,FALSE)</f>
        <v>4</v>
      </c>
      <c r="J28">
        <f t="shared" si="0"/>
        <v>79.5</v>
      </c>
      <c r="M28">
        <v>16.899999999999999</v>
      </c>
      <c r="N28">
        <v>0</v>
      </c>
    </row>
    <row r="29" spans="1:14" x14ac:dyDescent="0.25">
      <c r="A29" s="10">
        <v>44646</v>
      </c>
      <c r="B29" s="13">
        <v>28</v>
      </c>
      <c r="C29">
        <v>16.7</v>
      </c>
      <c r="H29">
        <f>VLOOKUP(A29,时序里程总表!A:B,2,)</f>
        <v>36817.5</v>
      </c>
      <c r="I29" s="6">
        <f>VLOOKUP(A29,时序里程总表!A:D,4,FALSE)</f>
        <v>4</v>
      </c>
      <c r="J29">
        <f t="shared" si="0"/>
        <v>82.5</v>
      </c>
      <c r="M29">
        <v>17.2</v>
      </c>
      <c r="N29">
        <v>0</v>
      </c>
    </row>
    <row r="30" spans="1:14" x14ac:dyDescent="0.25">
      <c r="A30" s="10">
        <v>44647</v>
      </c>
      <c r="B30" s="13">
        <v>29</v>
      </c>
      <c r="C30">
        <v>16.899999999999999</v>
      </c>
      <c r="H30">
        <f>VLOOKUP(A30,时序里程总表!A:B,2,)</f>
        <v>36814.5</v>
      </c>
      <c r="I30" s="6">
        <f>VLOOKUP(A30,时序里程总表!A:D,4,FALSE)</f>
        <v>4</v>
      </c>
      <c r="J30">
        <f t="shared" ref="J30:J36" si="1">D$2-H30</f>
        <v>85.5</v>
      </c>
      <c r="M30">
        <v>17.3</v>
      </c>
      <c r="N30">
        <v>0</v>
      </c>
    </row>
    <row r="31" spans="1:14" x14ac:dyDescent="0.25">
      <c r="A31" s="10">
        <v>44648</v>
      </c>
      <c r="B31" s="13">
        <v>30</v>
      </c>
      <c r="C31">
        <v>17</v>
      </c>
      <c r="H31">
        <f>VLOOKUP(A31,时序里程总表!A:B,2,)</f>
        <v>36811.5</v>
      </c>
      <c r="I31" s="6">
        <f>VLOOKUP(A31,时序里程总表!A:D,4,FALSE)</f>
        <v>4</v>
      </c>
      <c r="J31">
        <f t="shared" si="1"/>
        <v>88.5</v>
      </c>
      <c r="M31">
        <v>17.5</v>
      </c>
      <c r="N31">
        <v>0</v>
      </c>
    </row>
    <row r="32" spans="1:14" x14ac:dyDescent="0.25">
      <c r="A32" s="10">
        <v>44649</v>
      </c>
      <c r="B32" s="13">
        <v>31</v>
      </c>
      <c r="C32">
        <v>17.100000000000001</v>
      </c>
      <c r="H32">
        <f>VLOOKUP(A32,时序里程总表!A:B,2,)</f>
        <v>36808.5</v>
      </c>
      <c r="I32" s="6">
        <f>VLOOKUP(A32,时序里程总表!A:D,4,FALSE)</f>
        <v>4</v>
      </c>
      <c r="J32">
        <f t="shared" si="1"/>
        <v>91.5</v>
      </c>
      <c r="M32">
        <v>17.600000000000001</v>
      </c>
      <c r="N32">
        <v>0</v>
      </c>
    </row>
    <row r="33" spans="1:14" x14ac:dyDescent="0.25">
      <c r="A33" s="10">
        <v>44650</v>
      </c>
      <c r="B33" s="13">
        <v>32</v>
      </c>
      <c r="C33">
        <v>17.2</v>
      </c>
      <c r="H33">
        <f>VLOOKUP(A33,时序里程总表!A:B,2,)</f>
        <v>36805.5</v>
      </c>
      <c r="I33" s="6">
        <f>VLOOKUP(A33,时序里程总表!A:D,4,FALSE)</f>
        <v>4</v>
      </c>
      <c r="J33">
        <f t="shared" si="1"/>
        <v>94.5</v>
      </c>
      <c r="M33">
        <v>17.7</v>
      </c>
      <c r="N33">
        <v>0</v>
      </c>
    </row>
    <row r="34" spans="1:14" x14ac:dyDescent="0.25">
      <c r="A34" s="10">
        <v>44651</v>
      </c>
      <c r="B34" s="13">
        <v>33</v>
      </c>
      <c r="C34">
        <v>17.3</v>
      </c>
      <c r="H34">
        <f>VLOOKUP(A34,时序里程总表!A:B,2,)</f>
        <v>36802.5</v>
      </c>
      <c r="I34" s="6">
        <f>VLOOKUP(A34,时序里程总表!A:D,4,FALSE)</f>
        <v>4</v>
      </c>
      <c r="J34">
        <f t="shared" si="1"/>
        <v>97.5</v>
      </c>
      <c r="M34">
        <v>17.7</v>
      </c>
      <c r="N34">
        <v>0</v>
      </c>
    </row>
    <row r="35" spans="1:14" x14ac:dyDescent="0.25">
      <c r="A35" s="10">
        <v>44652</v>
      </c>
      <c r="B35" s="13">
        <v>34</v>
      </c>
      <c r="C35">
        <v>17.399999999999999</v>
      </c>
      <c r="H35">
        <f>VLOOKUP(A35,时序里程总表!A:B,2,)</f>
        <v>36799.5</v>
      </c>
      <c r="I35" s="6">
        <f>VLOOKUP(A35,时序里程总表!A:D,4,FALSE)</f>
        <v>4</v>
      </c>
      <c r="J35">
        <f t="shared" si="1"/>
        <v>100.5</v>
      </c>
      <c r="M35">
        <v>17.8</v>
      </c>
      <c r="N35">
        <v>0</v>
      </c>
    </row>
    <row r="36" spans="1:14" x14ac:dyDescent="0.25">
      <c r="A36" s="10">
        <v>44653</v>
      </c>
      <c r="B36" s="13">
        <v>35</v>
      </c>
      <c r="C36">
        <v>17.5</v>
      </c>
      <c r="H36">
        <f>VLOOKUP(A36,时序里程总表!A:B,2,)</f>
        <v>36796.5</v>
      </c>
      <c r="I36" s="6">
        <f>VLOOKUP(A36,时序里程总表!A:D,4,FALSE)</f>
        <v>4</v>
      </c>
      <c r="J36">
        <f t="shared" si="1"/>
        <v>103.5</v>
      </c>
      <c r="M36">
        <v>17.899999999999999</v>
      </c>
      <c r="N36">
        <v>0</v>
      </c>
    </row>
    <row r="37" spans="1:14" x14ac:dyDescent="0.25">
      <c r="B37" s="13"/>
      <c r="C37"/>
    </row>
    <row r="38" spans="1:14" x14ac:dyDescent="0.25">
      <c r="B38" s="13"/>
      <c r="C38"/>
    </row>
    <row r="39" spans="1:14" x14ac:dyDescent="0.25">
      <c r="B39" s="13"/>
      <c r="C39"/>
    </row>
    <row r="40" spans="1:14" x14ac:dyDescent="0.25">
      <c r="B40" s="13"/>
      <c r="C40"/>
    </row>
    <row r="41" spans="1:14" x14ac:dyDescent="0.25">
      <c r="B41" s="13"/>
      <c r="C41"/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41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44719</v>
      </c>
      <c r="B2">
        <v>1</v>
      </c>
      <c r="C2">
        <v>0</v>
      </c>
      <c r="D2" s="7">
        <v>36675</v>
      </c>
      <c r="E2" s="6">
        <v>5</v>
      </c>
      <c r="F2" s="6">
        <v>5</v>
      </c>
      <c r="G2">
        <v>340.37650000000002</v>
      </c>
      <c r="H2">
        <f>VLOOKUP(A2,时序里程总表!A:B,2,)</f>
        <v>36673.5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44720</v>
      </c>
      <c r="B3">
        <v>2</v>
      </c>
      <c r="C3">
        <v>0.9</v>
      </c>
      <c r="H3">
        <f>VLOOKUP(A3,时序里程总表!A:B,2,)</f>
        <v>36672</v>
      </c>
      <c r="I3" s="6">
        <f>VLOOKUP(A3,时序里程总表!A:D,4,FALSE)</f>
        <v>5</v>
      </c>
      <c r="J3">
        <f t="shared" ref="J3:J35" si="0">D$2-H3</f>
        <v>3</v>
      </c>
      <c r="M3">
        <v>1.1000000000000001</v>
      </c>
      <c r="N3">
        <v>0</v>
      </c>
    </row>
    <row r="4" spans="1:16" x14ac:dyDescent="0.25">
      <c r="A4" s="5">
        <v>44721</v>
      </c>
      <c r="B4">
        <v>3</v>
      </c>
      <c r="C4">
        <v>1.9</v>
      </c>
      <c r="H4">
        <f>VLOOKUP(A4,时序里程总表!A:B,2,)</f>
        <v>36670.5</v>
      </c>
      <c r="I4" s="6">
        <f>VLOOKUP(A4,时序里程总表!A:D,4,FALSE)</f>
        <v>5</v>
      </c>
      <c r="J4">
        <f t="shared" si="0"/>
        <v>4.5</v>
      </c>
      <c r="M4">
        <v>2</v>
      </c>
      <c r="N4">
        <v>0</v>
      </c>
    </row>
    <row r="5" spans="1:16" x14ac:dyDescent="0.25">
      <c r="A5" s="5">
        <v>44722</v>
      </c>
      <c r="B5">
        <v>4</v>
      </c>
      <c r="C5">
        <v>2.8</v>
      </c>
      <c r="H5">
        <f>VLOOKUP(A5,时序里程总表!A:B,2,)</f>
        <v>36669</v>
      </c>
      <c r="I5" s="6">
        <f>VLOOKUP(A5,时序里程总表!A:D,4,FALSE)</f>
        <v>5</v>
      </c>
      <c r="J5">
        <f t="shared" si="0"/>
        <v>6</v>
      </c>
      <c r="M5">
        <v>2.8</v>
      </c>
      <c r="N5">
        <v>0</v>
      </c>
    </row>
    <row r="6" spans="1:16" x14ac:dyDescent="0.25">
      <c r="A6" s="5">
        <v>44723</v>
      </c>
      <c r="B6">
        <v>5</v>
      </c>
      <c r="C6">
        <v>4.2</v>
      </c>
      <c r="H6">
        <f>VLOOKUP(A6,时序里程总表!A:B,2,)</f>
        <v>36667.5</v>
      </c>
      <c r="I6" s="6">
        <f>VLOOKUP(A6,时序里程总表!A:D,4,FALSE)</f>
        <v>5</v>
      </c>
      <c r="J6">
        <f t="shared" si="0"/>
        <v>7.5</v>
      </c>
      <c r="M6">
        <v>4.4000000000000004</v>
      </c>
      <c r="N6">
        <v>1</v>
      </c>
    </row>
    <row r="7" spans="1:16" x14ac:dyDescent="0.25">
      <c r="A7" s="5">
        <v>44724</v>
      </c>
      <c r="B7">
        <v>6</v>
      </c>
      <c r="C7">
        <v>5.9</v>
      </c>
      <c r="H7">
        <f>VLOOKUP(A7,时序里程总表!A:B,2,)</f>
        <v>36666</v>
      </c>
      <c r="I7" s="6">
        <f>VLOOKUP(A7,时序里程总表!A:D,4,FALSE)</f>
        <v>5</v>
      </c>
      <c r="J7">
        <f t="shared" si="0"/>
        <v>9</v>
      </c>
      <c r="M7">
        <v>6.1</v>
      </c>
      <c r="N7">
        <v>0</v>
      </c>
    </row>
    <row r="8" spans="1:16" x14ac:dyDescent="0.25">
      <c r="A8" s="5">
        <v>44725</v>
      </c>
      <c r="B8">
        <v>7</v>
      </c>
      <c r="C8">
        <v>7.5</v>
      </c>
      <c r="H8">
        <f>VLOOKUP(A8,时序里程总表!A:B,2,)</f>
        <v>36664.5</v>
      </c>
      <c r="I8" s="6">
        <f>VLOOKUP(A8,时序里程总表!A:D,4,FALSE)</f>
        <v>5</v>
      </c>
      <c r="J8">
        <f t="shared" si="0"/>
        <v>10.5</v>
      </c>
      <c r="M8">
        <v>7.6</v>
      </c>
      <c r="N8">
        <v>0</v>
      </c>
    </row>
    <row r="9" spans="1:16" x14ac:dyDescent="0.25">
      <c r="A9" s="5">
        <v>44726</v>
      </c>
      <c r="B9">
        <v>8</v>
      </c>
      <c r="C9">
        <v>8.9</v>
      </c>
      <c r="H9">
        <f>VLOOKUP(A9,时序里程总表!A:B,2,)</f>
        <v>36663</v>
      </c>
      <c r="I9" s="6">
        <f>VLOOKUP(A9,时序里程总表!A:D,4,FALSE)</f>
        <v>5</v>
      </c>
      <c r="J9">
        <f t="shared" si="0"/>
        <v>12</v>
      </c>
      <c r="M9">
        <v>9.3000000000000007</v>
      </c>
      <c r="N9">
        <v>0</v>
      </c>
    </row>
    <row r="10" spans="1:16" x14ac:dyDescent="0.25">
      <c r="A10" s="5">
        <v>44727</v>
      </c>
      <c r="B10">
        <v>9</v>
      </c>
      <c r="C10">
        <v>10.199999999999999</v>
      </c>
      <c r="H10">
        <f>VLOOKUP(A10,时序里程总表!A:B,2,)</f>
        <v>36661.5</v>
      </c>
      <c r="I10" s="6">
        <f>VLOOKUP(A10,时序里程总表!A:D,4,FALSE)</f>
        <v>5</v>
      </c>
      <c r="J10">
        <f t="shared" si="0"/>
        <v>13.5</v>
      </c>
      <c r="M10">
        <v>10.3</v>
      </c>
      <c r="N10">
        <v>0</v>
      </c>
    </row>
    <row r="11" spans="1:16" x14ac:dyDescent="0.25">
      <c r="A11" s="5">
        <v>44728</v>
      </c>
      <c r="B11">
        <v>10</v>
      </c>
      <c r="C11">
        <v>11.3</v>
      </c>
      <c r="H11">
        <f>VLOOKUP(A11,时序里程总表!A:B,2,)</f>
        <v>36660</v>
      </c>
      <c r="I11" s="6">
        <f>VLOOKUP(A11,时序里程总表!A:D,4,FALSE)</f>
        <v>5</v>
      </c>
      <c r="J11">
        <f t="shared" si="0"/>
        <v>15</v>
      </c>
      <c r="M11">
        <v>10.8</v>
      </c>
      <c r="N11">
        <v>0</v>
      </c>
    </row>
    <row r="12" spans="1:16" x14ac:dyDescent="0.25">
      <c r="A12" s="5">
        <v>44729</v>
      </c>
      <c r="B12">
        <v>11</v>
      </c>
      <c r="C12">
        <v>12.2</v>
      </c>
      <c r="H12">
        <f>VLOOKUP(A12,时序里程总表!A:B,2,)</f>
        <v>36658.5</v>
      </c>
      <c r="I12" s="6">
        <f>VLOOKUP(A12,时序里程总表!A:D,4,FALSE)</f>
        <v>5</v>
      </c>
      <c r="J12">
        <f t="shared" si="0"/>
        <v>16.5</v>
      </c>
      <c r="M12">
        <v>11.5</v>
      </c>
      <c r="N12">
        <v>0</v>
      </c>
    </row>
    <row r="13" spans="1:16" x14ac:dyDescent="0.25">
      <c r="A13" s="5">
        <v>44730</v>
      </c>
      <c r="B13">
        <v>12</v>
      </c>
      <c r="C13">
        <v>13.1</v>
      </c>
      <c r="H13">
        <f>VLOOKUP(A13,时序里程总表!A:B,2,)</f>
        <v>36657</v>
      </c>
      <c r="I13" s="6">
        <f>VLOOKUP(A13,时序里程总表!A:D,4,FALSE)</f>
        <v>5</v>
      </c>
      <c r="J13">
        <f t="shared" si="0"/>
        <v>18</v>
      </c>
      <c r="M13">
        <v>12.9</v>
      </c>
      <c r="N13">
        <v>0</v>
      </c>
    </row>
    <row r="14" spans="1:16" x14ac:dyDescent="0.25">
      <c r="A14" s="5">
        <v>44731</v>
      </c>
      <c r="B14">
        <v>13</v>
      </c>
      <c r="C14">
        <v>13.9</v>
      </c>
      <c r="H14">
        <f>VLOOKUP(A14,时序里程总表!A:B,2,)</f>
        <v>36655.5</v>
      </c>
      <c r="I14" s="6">
        <f>VLOOKUP(A14,时序里程总表!A:D,4,FALSE)</f>
        <v>5</v>
      </c>
      <c r="J14">
        <f t="shared" si="0"/>
        <v>19.5</v>
      </c>
      <c r="M14">
        <v>13.8</v>
      </c>
      <c r="N14">
        <v>0</v>
      </c>
    </row>
    <row r="15" spans="1:16" x14ac:dyDescent="0.25">
      <c r="A15" s="5">
        <v>44732</v>
      </c>
      <c r="B15">
        <v>14</v>
      </c>
      <c r="C15">
        <v>14.5</v>
      </c>
      <c r="H15">
        <f>VLOOKUP(A15,时序里程总表!A:B,2,)</f>
        <v>36654</v>
      </c>
      <c r="I15" s="6">
        <f>VLOOKUP(A15,时序里程总表!A:D,4,FALSE)</f>
        <v>5</v>
      </c>
      <c r="J15">
        <f t="shared" si="0"/>
        <v>21</v>
      </c>
      <c r="M15">
        <v>14.7</v>
      </c>
      <c r="N15">
        <v>0</v>
      </c>
    </row>
    <row r="16" spans="1:16" x14ac:dyDescent="0.25">
      <c r="A16" s="5">
        <v>44733</v>
      </c>
      <c r="B16">
        <v>15</v>
      </c>
      <c r="C16">
        <v>15.2</v>
      </c>
      <c r="H16">
        <f>VLOOKUP(A16,时序里程总表!A:B,2,)</f>
        <v>36652.5</v>
      </c>
      <c r="I16" s="6">
        <f>VLOOKUP(A16,时序里程总表!A:D,4,FALSE)</f>
        <v>5</v>
      </c>
      <c r="J16">
        <f t="shared" si="0"/>
        <v>22.5</v>
      </c>
      <c r="M16">
        <v>14.8</v>
      </c>
      <c r="N16">
        <v>0</v>
      </c>
    </row>
    <row r="17" spans="1:14" x14ac:dyDescent="0.25">
      <c r="A17" s="5">
        <v>44734</v>
      </c>
      <c r="B17">
        <v>16</v>
      </c>
      <c r="C17">
        <v>15.7</v>
      </c>
      <c r="H17">
        <f>VLOOKUP(A17,时序里程总表!A:B,2,)</f>
        <v>36651</v>
      </c>
      <c r="I17" s="6">
        <f>VLOOKUP(A17,时序里程总表!A:D,4,FALSE)</f>
        <v>5</v>
      </c>
      <c r="J17">
        <f t="shared" si="0"/>
        <v>24</v>
      </c>
      <c r="M17">
        <v>15.3</v>
      </c>
      <c r="N17">
        <v>0</v>
      </c>
    </row>
    <row r="18" spans="1:14" x14ac:dyDescent="0.25">
      <c r="A18" s="5">
        <v>44735</v>
      </c>
      <c r="B18">
        <v>17</v>
      </c>
      <c r="C18">
        <v>16.2</v>
      </c>
      <c r="H18">
        <f>VLOOKUP(A18,时序里程总表!A:B,2,)</f>
        <v>36649.5</v>
      </c>
      <c r="I18" s="6">
        <f>VLOOKUP(A18,时序里程总表!A:D,4,FALSE)</f>
        <v>5</v>
      </c>
      <c r="J18">
        <f t="shared" si="0"/>
        <v>25.5</v>
      </c>
      <c r="M18">
        <v>16.2</v>
      </c>
      <c r="N18">
        <v>0</v>
      </c>
    </row>
    <row r="19" spans="1:14" x14ac:dyDescent="0.25">
      <c r="A19" s="5">
        <v>44736</v>
      </c>
      <c r="B19">
        <v>18</v>
      </c>
      <c r="C19">
        <v>16.7</v>
      </c>
      <c r="H19">
        <f>VLOOKUP(A19,时序里程总表!A:B,2,)</f>
        <v>36648</v>
      </c>
      <c r="I19" s="6">
        <f>VLOOKUP(A19,时序里程总表!A:D,4,FALSE)</f>
        <v>5</v>
      </c>
      <c r="J19">
        <f t="shared" si="0"/>
        <v>27</v>
      </c>
      <c r="M19">
        <v>16.5</v>
      </c>
      <c r="N19">
        <v>0</v>
      </c>
    </row>
    <row r="20" spans="1:14" x14ac:dyDescent="0.25">
      <c r="A20" s="5">
        <v>44737</v>
      </c>
      <c r="B20">
        <v>19</v>
      </c>
      <c r="C20">
        <v>17.100000000000001</v>
      </c>
      <c r="H20">
        <f>VLOOKUP(A20,时序里程总表!A:B,2,)</f>
        <v>36646.5</v>
      </c>
      <c r="I20" s="6">
        <f>VLOOKUP(A20,时序里程总表!A:D,4,FALSE)</f>
        <v>5</v>
      </c>
      <c r="J20">
        <f t="shared" si="0"/>
        <v>28.5</v>
      </c>
      <c r="M20">
        <v>17.3</v>
      </c>
      <c r="N20">
        <v>0</v>
      </c>
    </row>
    <row r="21" spans="1:14" x14ac:dyDescent="0.25">
      <c r="A21" s="5">
        <v>44738</v>
      </c>
      <c r="B21">
        <v>20</v>
      </c>
      <c r="C21">
        <v>17.5</v>
      </c>
      <c r="H21">
        <f>VLOOKUP(A21,时序里程总表!A:B,2,)</f>
        <v>36645</v>
      </c>
      <c r="I21" s="6">
        <f>VLOOKUP(A21,时序里程总表!A:D,4,FALSE)</f>
        <v>5</v>
      </c>
      <c r="J21">
        <f t="shared" si="0"/>
        <v>30</v>
      </c>
      <c r="M21">
        <v>17.5</v>
      </c>
      <c r="N21">
        <v>0</v>
      </c>
    </row>
    <row r="22" spans="1:14" x14ac:dyDescent="0.25">
      <c r="A22" s="5">
        <v>44739</v>
      </c>
      <c r="B22">
        <v>21</v>
      </c>
      <c r="C22">
        <v>17.8</v>
      </c>
      <c r="H22">
        <f>VLOOKUP(A22,时序里程总表!A:B,2,)</f>
        <v>36643.5</v>
      </c>
      <c r="I22" s="6">
        <f>VLOOKUP(A22,时序里程总表!A:D,4,FALSE)</f>
        <v>5</v>
      </c>
      <c r="J22">
        <f t="shared" si="0"/>
        <v>31.5</v>
      </c>
      <c r="M22">
        <v>17.8</v>
      </c>
      <c r="N22">
        <v>0</v>
      </c>
    </row>
    <row r="23" spans="1:14" x14ac:dyDescent="0.25">
      <c r="A23" s="5">
        <v>44740</v>
      </c>
      <c r="B23">
        <v>22</v>
      </c>
      <c r="C23">
        <v>18.2</v>
      </c>
      <c r="H23">
        <f>VLOOKUP(A23,时序里程总表!A:B,2,)</f>
        <v>36642</v>
      </c>
      <c r="I23" s="6">
        <f>VLOOKUP(A23,时序里程总表!A:D,4,FALSE)</f>
        <v>5</v>
      </c>
      <c r="J23">
        <f t="shared" si="0"/>
        <v>33</v>
      </c>
      <c r="M23">
        <v>18.3</v>
      </c>
      <c r="N23">
        <v>0</v>
      </c>
    </row>
    <row r="24" spans="1:14" x14ac:dyDescent="0.25">
      <c r="A24" s="5">
        <v>44741</v>
      </c>
      <c r="B24">
        <v>23</v>
      </c>
      <c r="C24">
        <v>18.5</v>
      </c>
      <c r="H24">
        <f>VLOOKUP(A24,时序里程总表!A:B,2,)</f>
        <v>36640.5</v>
      </c>
      <c r="I24" s="6">
        <f>VLOOKUP(A24,时序里程总表!A:D,4,FALSE)</f>
        <v>5</v>
      </c>
      <c r="J24">
        <f t="shared" si="0"/>
        <v>34.5</v>
      </c>
      <c r="M24">
        <v>18.5</v>
      </c>
      <c r="N24">
        <v>0</v>
      </c>
    </row>
    <row r="25" spans="1:14" x14ac:dyDescent="0.25">
      <c r="A25" s="5">
        <v>44742</v>
      </c>
      <c r="B25">
        <v>24</v>
      </c>
      <c r="C25">
        <v>18.7</v>
      </c>
      <c r="H25">
        <f>VLOOKUP(A25,时序里程总表!A:B,2,)</f>
        <v>36639</v>
      </c>
      <c r="I25" s="6">
        <f>VLOOKUP(A25,时序里程总表!A:D,4,FALSE)</f>
        <v>5</v>
      </c>
      <c r="J25">
        <f t="shared" si="0"/>
        <v>36</v>
      </c>
      <c r="M25">
        <v>18.8</v>
      </c>
      <c r="N25">
        <v>0</v>
      </c>
    </row>
    <row r="26" spans="1:14" x14ac:dyDescent="0.25">
      <c r="A26" s="5">
        <v>44743</v>
      </c>
      <c r="B26">
        <v>25</v>
      </c>
      <c r="C26">
        <v>19</v>
      </c>
      <c r="H26">
        <f>VLOOKUP(A26,时序里程总表!A:B,2,)</f>
        <v>36637.5</v>
      </c>
      <c r="I26" s="6">
        <f>VLOOKUP(A26,时序里程总表!A:D,4,FALSE)</f>
        <v>5</v>
      </c>
      <c r="J26">
        <f t="shared" si="0"/>
        <v>37.5</v>
      </c>
      <c r="M26">
        <v>19.2</v>
      </c>
      <c r="N26">
        <v>0</v>
      </c>
    </row>
    <row r="27" spans="1:14" x14ac:dyDescent="0.25">
      <c r="A27" s="5">
        <v>44744</v>
      </c>
      <c r="B27">
        <v>26</v>
      </c>
      <c r="C27">
        <v>19.3</v>
      </c>
      <c r="H27">
        <f>VLOOKUP(A27,时序里程总表!A:B,2,)</f>
        <v>36636</v>
      </c>
      <c r="I27" s="6">
        <f>VLOOKUP(A27,时序里程总表!A:D,4,FALSE)</f>
        <v>5</v>
      </c>
      <c r="J27">
        <f t="shared" si="0"/>
        <v>39</v>
      </c>
      <c r="M27">
        <v>19.5</v>
      </c>
      <c r="N27">
        <v>0</v>
      </c>
    </row>
    <row r="28" spans="1:14" x14ac:dyDescent="0.25">
      <c r="A28" s="5">
        <v>44745</v>
      </c>
      <c r="B28">
        <v>27</v>
      </c>
      <c r="C28">
        <v>19.5</v>
      </c>
      <c r="H28">
        <f>VLOOKUP(A28,时序里程总表!A:B,2,)</f>
        <v>36634.5</v>
      </c>
      <c r="I28" s="6">
        <f>VLOOKUP(A28,时序里程总表!A:D,4,FALSE)</f>
        <v>5</v>
      </c>
      <c r="J28">
        <f t="shared" si="0"/>
        <v>40.5</v>
      </c>
      <c r="M28">
        <v>19.899999999999999</v>
      </c>
      <c r="N28">
        <v>0</v>
      </c>
    </row>
    <row r="29" spans="1:14" x14ac:dyDescent="0.25">
      <c r="A29" s="5">
        <v>44746</v>
      </c>
      <c r="B29">
        <v>28</v>
      </c>
      <c r="C29">
        <v>19.7</v>
      </c>
      <c r="H29">
        <f>VLOOKUP(A29,时序里程总表!A:B,2,)</f>
        <v>36633</v>
      </c>
      <c r="I29" s="6">
        <f>VLOOKUP(A29,时序里程总表!A:D,4,FALSE)</f>
        <v>5</v>
      </c>
      <c r="J29">
        <f t="shared" si="0"/>
        <v>42</v>
      </c>
      <c r="M29">
        <v>20.2</v>
      </c>
      <c r="N29">
        <v>0</v>
      </c>
    </row>
    <row r="30" spans="1:14" x14ac:dyDescent="0.25">
      <c r="A30" s="5">
        <v>44747</v>
      </c>
      <c r="B30">
        <v>29</v>
      </c>
      <c r="C30">
        <v>19.899999999999999</v>
      </c>
      <c r="H30">
        <f>VLOOKUP(A30,时序里程总表!A:B,2,)</f>
        <v>36631.5</v>
      </c>
      <c r="I30" s="6">
        <f>VLOOKUP(A30,时序里程总表!A:D,4,FALSE)</f>
        <v>5</v>
      </c>
      <c r="J30">
        <f t="shared" si="0"/>
        <v>43.5</v>
      </c>
      <c r="M30">
        <v>20.399999999999999</v>
      </c>
      <c r="N30">
        <v>0</v>
      </c>
    </row>
    <row r="31" spans="1:14" x14ac:dyDescent="0.25">
      <c r="A31" s="5">
        <v>44748</v>
      </c>
      <c r="B31">
        <v>30</v>
      </c>
      <c r="C31">
        <v>20.399999999999999</v>
      </c>
      <c r="H31">
        <f>VLOOKUP(A31,时序里程总表!A:B,2,)</f>
        <v>36630</v>
      </c>
      <c r="I31" s="6">
        <f>VLOOKUP(A31,时序里程总表!A:D,4,FALSE)</f>
        <v>5</v>
      </c>
      <c r="J31">
        <f t="shared" si="0"/>
        <v>45</v>
      </c>
      <c r="M31">
        <v>20.5</v>
      </c>
      <c r="N31">
        <v>1</v>
      </c>
    </row>
    <row r="32" spans="1:14" x14ac:dyDescent="0.25">
      <c r="A32" s="5">
        <v>44749</v>
      </c>
      <c r="B32">
        <v>31</v>
      </c>
      <c r="C32">
        <v>21.5</v>
      </c>
      <c r="H32">
        <f>VLOOKUP(A32,时序里程总表!A:B,2,)</f>
        <v>36628.5</v>
      </c>
      <c r="I32" s="6">
        <f>VLOOKUP(A32,时序里程总表!A:D,4,FALSE)</f>
        <v>5</v>
      </c>
      <c r="J32">
        <f t="shared" si="0"/>
        <v>46.5</v>
      </c>
      <c r="M32">
        <v>21.3</v>
      </c>
      <c r="N32">
        <v>0</v>
      </c>
    </row>
    <row r="33" spans="1:14" x14ac:dyDescent="0.25">
      <c r="A33" s="5">
        <v>44750</v>
      </c>
      <c r="B33">
        <v>32</v>
      </c>
      <c r="C33">
        <v>22.3</v>
      </c>
      <c r="H33">
        <f>VLOOKUP(A33,时序里程总表!A:B,2,)</f>
        <v>36627</v>
      </c>
      <c r="I33" s="6">
        <f>VLOOKUP(A33,时序里程总表!A:D,4,FALSE)</f>
        <v>5</v>
      </c>
      <c r="J33">
        <f t="shared" si="0"/>
        <v>48</v>
      </c>
      <c r="M33">
        <v>22</v>
      </c>
      <c r="N33">
        <v>0</v>
      </c>
    </row>
    <row r="34" spans="1:14" x14ac:dyDescent="0.25">
      <c r="A34" s="5">
        <v>44751</v>
      </c>
      <c r="B34">
        <v>33</v>
      </c>
      <c r="C34">
        <v>22.8</v>
      </c>
      <c r="H34">
        <f>VLOOKUP(A34,时序里程总表!A:B,2,)</f>
        <v>36625.5</v>
      </c>
      <c r="I34" s="6">
        <f>VLOOKUP(A34,时序里程总表!A:D,4,FALSE)</f>
        <v>5</v>
      </c>
      <c r="J34">
        <f t="shared" si="0"/>
        <v>49.5</v>
      </c>
      <c r="M34">
        <v>22.4</v>
      </c>
      <c r="N34">
        <v>0</v>
      </c>
    </row>
    <row r="35" spans="1:14" x14ac:dyDescent="0.25">
      <c r="A35" s="5">
        <v>44752</v>
      </c>
      <c r="B35">
        <v>34</v>
      </c>
      <c r="C35">
        <v>23.2</v>
      </c>
      <c r="H35">
        <f>VLOOKUP(A35,时序里程总表!A:B,2,)</f>
        <v>36624</v>
      </c>
      <c r="I35" s="6">
        <f>VLOOKUP(A35,时序里程总表!A:D,4,FALSE)</f>
        <v>5</v>
      </c>
      <c r="J35">
        <f t="shared" si="0"/>
        <v>51</v>
      </c>
      <c r="M35">
        <v>23</v>
      </c>
      <c r="N35">
        <v>0</v>
      </c>
    </row>
    <row r="36" spans="1:14" x14ac:dyDescent="0.25">
      <c r="A36" s="5">
        <v>44753</v>
      </c>
      <c r="B36">
        <v>35</v>
      </c>
      <c r="C36">
        <v>23.5</v>
      </c>
      <c r="H36">
        <f>VLOOKUP(A36,时序里程总表!A:B,2,)</f>
        <v>36622.5</v>
      </c>
      <c r="I36" s="6">
        <f>VLOOKUP(A36,时序里程总表!A:D,4,FALSE)</f>
        <v>5</v>
      </c>
      <c r="J36">
        <f t="shared" ref="J36:J41" si="1">D$2-H36</f>
        <v>52.5</v>
      </c>
      <c r="M36">
        <v>23.1</v>
      </c>
      <c r="N36">
        <v>0</v>
      </c>
    </row>
    <row r="37" spans="1:14" x14ac:dyDescent="0.25">
      <c r="A37" s="5">
        <v>44754</v>
      </c>
      <c r="B37">
        <v>36</v>
      </c>
      <c r="C37">
        <v>23.8</v>
      </c>
      <c r="H37">
        <f>VLOOKUP(A37,时序里程总表!A:B,2,)</f>
        <v>36621</v>
      </c>
      <c r="I37" s="6">
        <f>VLOOKUP(A37,时序里程总表!A:D,4,FALSE)</f>
        <v>5</v>
      </c>
      <c r="J37">
        <f t="shared" si="1"/>
        <v>54</v>
      </c>
      <c r="M37">
        <v>23.7</v>
      </c>
      <c r="N37">
        <v>0</v>
      </c>
    </row>
    <row r="38" spans="1:14" x14ac:dyDescent="0.25">
      <c r="A38" s="5">
        <v>44755</v>
      </c>
      <c r="B38">
        <v>37</v>
      </c>
      <c r="C38">
        <v>24</v>
      </c>
      <c r="H38">
        <f>VLOOKUP(A38,时序里程总表!A:B,2,)</f>
        <v>36619.5</v>
      </c>
      <c r="I38" s="6">
        <f>VLOOKUP(A38,时序里程总表!A:D,4,FALSE)</f>
        <v>5</v>
      </c>
      <c r="J38">
        <f t="shared" si="1"/>
        <v>55.5</v>
      </c>
      <c r="M38">
        <v>24</v>
      </c>
      <c r="N38">
        <v>0</v>
      </c>
    </row>
    <row r="39" spans="1:14" x14ac:dyDescent="0.25">
      <c r="A39" s="5">
        <v>44756</v>
      </c>
      <c r="B39">
        <v>38</v>
      </c>
      <c r="C39">
        <v>24.2</v>
      </c>
      <c r="H39">
        <f>VLOOKUP(A39,时序里程总表!A:B,2,)</f>
        <v>36618</v>
      </c>
      <c r="I39" s="6">
        <f>VLOOKUP(A39,时序里程总表!A:D,4,FALSE)</f>
        <v>5</v>
      </c>
      <c r="J39">
        <f t="shared" si="1"/>
        <v>57</v>
      </c>
      <c r="M39">
        <v>24.1</v>
      </c>
      <c r="N39">
        <v>0</v>
      </c>
    </row>
    <row r="40" spans="1:14" x14ac:dyDescent="0.25">
      <c r="A40" s="5">
        <v>44757</v>
      </c>
      <c r="B40">
        <v>39</v>
      </c>
      <c r="C40">
        <v>24.4</v>
      </c>
      <c r="H40">
        <f>VLOOKUP(A40,时序里程总表!A:B,2,)</f>
        <v>36616.5</v>
      </c>
      <c r="I40" s="6">
        <f>VLOOKUP(A40,时序里程总表!A:D,4,FALSE)</f>
        <v>5</v>
      </c>
      <c r="J40">
        <f t="shared" si="1"/>
        <v>58.5</v>
      </c>
      <c r="M40">
        <v>24.2</v>
      </c>
      <c r="N40">
        <v>0</v>
      </c>
    </row>
    <row r="41" spans="1:14" x14ac:dyDescent="0.25">
      <c r="A41" s="5">
        <v>44758</v>
      </c>
      <c r="B41">
        <v>40</v>
      </c>
      <c r="C41">
        <v>24.5</v>
      </c>
      <c r="H41">
        <f>VLOOKUP(A41,时序里程总表!A:B,2,)</f>
        <v>36615</v>
      </c>
      <c r="I41" s="6">
        <f>VLOOKUP(A41,时序里程总表!A:D,4,FALSE)</f>
        <v>5</v>
      </c>
      <c r="J41">
        <f t="shared" si="1"/>
        <v>60</v>
      </c>
      <c r="M41">
        <v>24.4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41"/>
  <sheetViews>
    <sheetView tabSelected="1" workbookViewId="0">
      <selection activeCell="Q22" sqref="Q22"/>
    </sheetView>
  </sheetViews>
  <sheetFormatPr defaultRowHeight="13.8" x14ac:dyDescent="0.25"/>
  <cols>
    <col min="1" max="2" width="12.66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44725</v>
      </c>
      <c r="B2">
        <v>1</v>
      </c>
      <c r="C2">
        <v>0</v>
      </c>
      <c r="D2" s="7">
        <v>36665</v>
      </c>
      <c r="E2" s="6">
        <v>5</v>
      </c>
      <c r="F2" s="6">
        <v>5</v>
      </c>
      <c r="G2">
        <v>339.01749999999981</v>
      </c>
      <c r="H2">
        <f>VLOOKUP(A2,时序里程总表!A:B,2,)</f>
        <v>36664.5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44726</v>
      </c>
      <c r="B3">
        <v>2</v>
      </c>
      <c r="C3">
        <v>0.9</v>
      </c>
      <c r="H3">
        <f>VLOOKUP(A3,时序里程总表!A:B,2,)</f>
        <v>36663</v>
      </c>
      <c r="I3" s="6">
        <f>VLOOKUP(A3,时序里程总表!A:D,4,FALSE)</f>
        <v>5</v>
      </c>
      <c r="J3">
        <f t="shared" ref="J3:J35" si="0">D$2-H3</f>
        <v>2</v>
      </c>
      <c r="M3">
        <v>1.5</v>
      </c>
      <c r="N3">
        <v>0</v>
      </c>
    </row>
    <row r="4" spans="1:16" x14ac:dyDescent="0.25">
      <c r="A4" s="5">
        <v>44727</v>
      </c>
      <c r="B4">
        <v>3</v>
      </c>
      <c r="C4">
        <v>1.9</v>
      </c>
      <c r="H4">
        <f>VLOOKUP(A4,时序里程总表!A:B,2,)</f>
        <v>36661.5</v>
      </c>
      <c r="I4" s="6">
        <f>VLOOKUP(A4,时序里程总表!A:D,4,FALSE)</f>
        <v>5</v>
      </c>
      <c r="J4">
        <f t="shared" si="0"/>
        <v>3.5</v>
      </c>
      <c r="M4">
        <v>1.9</v>
      </c>
      <c r="N4">
        <v>0</v>
      </c>
    </row>
    <row r="5" spans="1:16" x14ac:dyDescent="0.25">
      <c r="A5" s="5">
        <v>44728</v>
      </c>
      <c r="B5">
        <v>4</v>
      </c>
      <c r="C5">
        <v>2.8</v>
      </c>
      <c r="H5">
        <f>VLOOKUP(A5,时序里程总表!A:B,2,)</f>
        <v>36660</v>
      </c>
      <c r="I5" s="6">
        <f>VLOOKUP(A5,时序里程总表!A:D,4,FALSE)</f>
        <v>5</v>
      </c>
      <c r="J5">
        <f t="shared" si="0"/>
        <v>5</v>
      </c>
      <c r="M5">
        <v>2.6</v>
      </c>
      <c r="N5">
        <v>0</v>
      </c>
    </row>
    <row r="6" spans="1:16" x14ac:dyDescent="0.25">
      <c r="A6" s="5">
        <v>44729</v>
      </c>
      <c r="B6">
        <v>5</v>
      </c>
      <c r="C6">
        <v>3.9</v>
      </c>
      <c r="H6">
        <f>VLOOKUP(A6,时序里程总表!A:B,2,)</f>
        <v>36658.5</v>
      </c>
      <c r="I6" s="6">
        <f>VLOOKUP(A6,时序里程总表!A:D,4,FALSE)</f>
        <v>5</v>
      </c>
      <c r="J6">
        <f t="shared" si="0"/>
        <v>6.5</v>
      </c>
      <c r="M6">
        <v>3.9</v>
      </c>
      <c r="N6">
        <v>1</v>
      </c>
    </row>
    <row r="7" spans="1:16" x14ac:dyDescent="0.25">
      <c r="A7" s="5">
        <v>44730</v>
      </c>
      <c r="B7">
        <v>6</v>
      </c>
      <c r="C7">
        <v>5.6</v>
      </c>
      <c r="H7">
        <f>VLOOKUP(A7,时序里程总表!A:B,2,)</f>
        <v>36657</v>
      </c>
      <c r="I7" s="6">
        <f>VLOOKUP(A7,时序里程总表!A:D,4,FALSE)</f>
        <v>5</v>
      </c>
      <c r="J7">
        <f t="shared" si="0"/>
        <v>8</v>
      </c>
      <c r="M7">
        <v>5.4</v>
      </c>
      <c r="N7">
        <v>0</v>
      </c>
    </row>
    <row r="8" spans="1:16" x14ac:dyDescent="0.25">
      <c r="A8" s="5">
        <v>44731</v>
      </c>
      <c r="B8">
        <v>7</v>
      </c>
      <c r="C8">
        <v>7.3</v>
      </c>
      <c r="H8">
        <f>VLOOKUP(A8,时序里程总表!A:B,2,)</f>
        <v>36655.5</v>
      </c>
      <c r="I8" s="6">
        <f>VLOOKUP(A8,时序里程总表!A:D,4,FALSE)</f>
        <v>5</v>
      </c>
      <c r="J8">
        <f t="shared" si="0"/>
        <v>9.5</v>
      </c>
      <c r="M8">
        <v>7.8</v>
      </c>
      <c r="N8">
        <v>0</v>
      </c>
    </row>
    <row r="9" spans="1:16" x14ac:dyDescent="0.25">
      <c r="A9" s="5">
        <v>44732</v>
      </c>
      <c r="B9">
        <v>8</v>
      </c>
      <c r="C9">
        <v>8.8000000000000007</v>
      </c>
      <c r="H9">
        <f>VLOOKUP(A9,时序里程总表!A:B,2,)</f>
        <v>36654</v>
      </c>
      <c r="I9" s="6">
        <f>VLOOKUP(A9,时序里程总表!A:D,4,FALSE)</f>
        <v>5</v>
      </c>
      <c r="J9">
        <f t="shared" si="0"/>
        <v>11</v>
      </c>
      <c r="M9">
        <v>9</v>
      </c>
      <c r="N9">
        <v>0</v>
      </c>
    </row>
    <row r="10" spans="1:16" x14ac:dyDescent="0.25">
      <c r="A10" s="5">
        <v>44733</v>
      </c>
      <c r="B10">
        <v>9</v>
      </c>
      <c r="C10">
        <v>10.199999999999999</v>
      </c>
      <c r="H10">
        <f>VLOOKUP(A10,时序里程总表!A:B,2,)</f>
        <v>36652.5</v>
      </c>
      <c r="I10" s="6">
        <f>VLOOKUP(A10,时序里程总表!A:D,4,FALSE)</f>
        <v>5</v>
      </c>
      <c r="J10">
        <f t="shared" si="0"/>
        <v>12.5</v>
      </c>
      <c r="M10">
        <v>10</v>
      </c>
      <c r="N10">
        <v>0</v>
      </c>
    </row>
    <row r="11" spans="1:16" x14ac:dyDescent="0.25">
      <c r="A11" s="5">
        <v>44734</v>
      </c>
      <c r="B11">
        <v>10</v>
      </c>
      <c r="C11">
        <v>11.3</v>
      </c>
      <c r="H11">
        <f>VLOOKUP(A11,时序里程总表!A:B,2,)</f>
        <v>36651</v>
      </c>
      <c r="I11" s="6">
        <f>VLOOKUP(A11,时序里程总表!A:D,4,FALSE)</f>
        <v>5</v>
      </c>
      <c r="J11">
        <f t="shared" si="0"/>
        <v>14</v>
      </c>
      <c r="M11">
        <v>11.8</v>
      </c>
      <c r="N11">
        <v>0</v>
      </c>
    </row>
    <row r="12" spans="1:16" x14ac:dyDescent="0.25">
      <c r="A12" s="5">
        <v>44735</v>
      </c>
      <c r="B12">
        <v>11</v>
      </c>
      <c r="C12">
        <v>12.4</v>
      </c>
      <c r="H12">
        <f>VLOOKUP(A12,时序里程总表!A:B,2,)</f>
        <v>36649.5</v>
      </c>
      <c r="I12" s="6">
        <f>VLOOKUP(A12,时序里程总表!A:D,4,FALSE)</f>
        <v>5</v>
      </c>
      <c r="J12">
        <f t="shared" si="0"/>
        <v>15.5</v>
      </c>
      <c r="M12">
        <v>13.1</v>
      </c>
      <c r="N12">
        <v>0</v>
      </c>
    </row>
    <row r="13" spans="1:16" x14ac:dyDescent="0.25">
      <c r="A13" s="5">
        <v>44736</v>
      </c>
      <c r="B13">
        <v>12</v>
      </c>
      <c r="C13">
        <v>13.3</v>
      </c>
      <c r="H13">
        <f>VLOOKUP(A13,时序里程总表!A:B,2,)</f>
        <v>36648</v>
      </c>
      <c r="I13" s="6">
        <f>VLOOKUP(A13,时序里程总表!A:D,4,FALSE)</f>
        <v>5</v>
      </c>
      <c r="J13">
        <f t="shared" si="0"/>
        <v>17</v>
      </c>
      <c r="M13">
        <v>13.9</v>
      </c>
      <c r="N13">
        <v>0</v>
      </c>
    </row>
    <row r="14" spans="1:16" x14ac:dyDescent="0.25">
      <c r="A14" s="5">
        <v>44737</v>
      </c>
      <c r="B14">
        <v>13</v>
      </c>
      <c r="C14">
        <v>14.1</v>
      </c>
      <c r="H14">
        <f>VLOOKUP(A14,时序里程总表!A:B,2,)</f>
        <v>36646.5</v>
      </c>
      <c r="I14" s="6">
        <f>VLOOKUP(A14,时序里程总表!A:D,4,FALSE)</f>
        <v>5</v>
      </c>
      <c r="J14">
        <f t="shared" si="0"/>
        <v>18.5</v>
      </c>
      <c r="M14">
        <v>14.7</v>
      </c>
      <c r="N14">
        <v>0</v>
      </c>
    </row>
    <row r="15" spans="1:16" x14ac:dyDescent="0.25">
      <c r="A15" s="5">
        <v>44738</v>
      </c>
      <c r="B15">
        <v>14</v>
      </c>
      <c r="C15">
        <v>14.8</v>
      </c>
      <c r="H15">
        <f>VLOOKUP(A15,时序里程总表!A:B,2,)</f>
        <v>36645</v>
      </c>
      <c r="I15" s="6">
        <f>VLOOKUP(A15,时序里程总表!A:D,4,FALSE)</f>
        <v>5</v>
      </c>
      <c r="J15">
        <f t="shared" si="0"/>
        <v>20</v>
      </c>
      <c r="M15">
        <v>14.9</v>
      </c>
      <c r="N15">
        <v>0</v>
      </c>
    </row>
    <row r="16" spans="1:16" x14ac:dyDescent="0.25">
      <c r="A16" s="5">
        <v>44739</v>
      </c>
      <c r="B16">
        <v>15</v>
      </c>
      <c r="C16">
        <v>15.5</v>
      </c>
      <c r="H16">
        <f>VLOOKUP(A16,时序里程总表!A:B,2,)</f>
        <v>36643.5</v>
      </c>
      <c r="I16" s="6">
        <f>VLOOKUP(A16,时序里程总表!A:D,4,FALSE)</f>
        <v>5</v>
      </c>
      <c r="J16">
        <f t="shared" si="0"/>
        <v>21.5</v>
      </c>
      <c r="M16">
        <v>15.6</v>
      </c>
      <c r="N16">
        <v>0</v>
      </c>
    </row>
    <row r="17" spans="1:14" x14ac:dyDescent="0.25">
      <c r="A17" s="5">
        <v>44740</v>
      </c>
      <c r="B17">
        <v>16</v>
      </c>
      <c r="C17">
        <v>16.100000000000001</v>
      </c>
      <c r="H17">
        <f>VLOOKUP(A17,时序里程总表!A:B,2,)</f>
        <v>36642</v>
      </c>
      <c r="I17" s="6">
        <f>VLOOKUP(A17,时序里程总表!A:D,4,FALSE)</f>
        <v>5</v>
      </c>
      <c r="J17">
        <f t="shared" si="0"/>
        <v>23</v>
      </c>
      <c r="M17">
        <v>16</v>
      </c>
      <c r="N17">
        <v>0</v>
      </c>
    </row>
    <row r="18" spans="1:14" x14ac:dyDescent="0.25">
      <c r="A18" s="5">
        <v>44741</v>
      </c>
      <c r="B18">
        <v>17</v>
      </c>
      <c r="C18">
        <v>16.600000000000001</v>
      </c>
      <c r="H18">
        <f>VLOOKUP(A18,时序里程总表!A:B,2,)</f>
        <v>36640.5</v>
      </c>
      <c r="I18" s="6">
        <f>VLOOKUP(A18,时序里程总表!A:D,4,FALSE)</f>
        <v>5</v>
      </c>
      <c r="J18">
        <f t="shared" si="0"/>
        <v>24.5</v>
      </c>
      <c r="M18">
        <v>16.899999999999999</v>
      </c>
      <c r="N18">
        <v>0</v>
      </c>
    </row>
    <row r="19" spans="1:14" x14ac:dyDescent="0.25">
      <c r="A19" s="5">
        <v>44742</v>
      </c>
      <c r="B19">
        <v>18</v>
      </c>
      <c r="C19">
        <v>17.100000000000001</v>
      </c>
      <c r="H19">
        <f>VLOOKUP(A19,时序里程总表!A:B,2,)</f>
        <v>36639</v>
      </c>
      <c r="I19" s="6">
        <f>VLOOKUP(A19,时序里程总表!A:D,4,FALSE)</f>
        <v>5</v>
      </c>
      <c r="J19">
        <f t="shared" si="0"/>
        <v>26</v>
      </c>
      <c r="M19">
        <v>17.3</v>
      </c>
      <c r="N19">
        <v>0</v>
      </c>
    </row>
    <row r="20" spans="1:14" x14ac:dyDescent="0.25">
      <c r="A20" s="5">
        <v>44743</v>
      </c>
      <c r="B20">
        <v>19</v>
      </c>
      <c r="C20">
        <v>17.5</v>
      </c>
      <c r="H20">
        <f>VLOOKUP(A20,时序里程总表!A:B,2,)</f>
        <v>36637.5</v>
      </c>
      <c r="I20" s="6">
        <f>VLOOKUP(A20,时序里程总表!A:D,4,FALSE)</f>
        <v>5</v>
      </c>
      <c r="J20">
        <f t="shared" si="0"/>
        <v>27.5</v>
      </c>
      <c r="M20">
        <v>17.7</v>
      </c>
      <c r="N20">
        <v>0</v>
      </c>
    </row>
    <row r="21" spans="1:14" x14ac:dyDescent="0.25">
      <c r="A21" s="5">
        <v>44744</v>
      </c>
      <c r="B21">
        <v>20</v>
      </c>
      <c r="C21">
        <v>17.899999999999999</v>
      </c>
      <c r="H21">
        <f>VLOOKUP(A21,时序里程总表!A:B,2,)</f>
        <v>36636</v>
      </c>
      <c r="I21" s="6">
        <f>VLOOKUP(A21,时序里程总表!A:D,4,FALSE)</f>
        <v>5</v>
      </c>
      <c r="J21">
        <f t="shared" si="0"/>
        <v>29</v>
      </c>
      <c r="M21">
        <v>18</v>
      </c>
      <c r="N21">
        <v>0</v>
      </c>
    </row>
    <row r="22" spans="1:14" x14ac:dyDescent="0.25">
      <c r="A22" s="5">
        <v>44745</v>
      </c>
      <c r="B22">
        <v>21</v>
      </c>
      <c r="C22">
        <v>18.3</v>
      </c>
      <c r="H22">
        <f>VLOOKUP(A22,时序里程总表!A:B,2,)</f>
        <v>36634.5</v>
      </c>
      <c r="I22" s="6">
        <f>VLOOKUP(A22,时序里程总表!A:D,4,FALSE)</f>
        <v>5</v>
      </c>
      <c r="J22">
        <f t="shared" si="0"/>
        <v>30.5</v>
      </c>
      <c r="M22">
        <v>18.100000000000001</v>
      </c>
      <c r="N22">
        <v>0</v>
      </c>
    </row>
    <row r="23" spans="1:14" x14ac:dyDescent="0.25">
      <c r="A23" s="5">
        <v>44746</v>
      </c>
      <c r="B23">
        <v>22</v>
      </c>
      <c r="C23">
        <v>18.600000000000001</v>
      </c>
      <c r="H23">
        <f>VLOOKUP(A23,时序里程总表!A:B,2,)</f>
        <v>36633</v>
      </c>
      <c r="I23" s="6">
        <f>VLOOKUP(A23,时序里程总表!A:D,4,FALSE)</f>
        <v>5</v>
      </c>
      <c r="J23">
        <f t="shared" si="0"/>
        <v>32</v>
      </c>
      <c r="M23">
        <v>18.600000000000001</v>
      </c>
      <c r="N23">
        <v>0</v>
      </c>
    </row>
    <row r="24" spans="1:14" x14ac:dyDescent="0.25">
      <c r="A24" s="5">
        <v>44747</v>
      </c>
      <c r="B24">
        <v>23</v>
      </c>
      <c r="C24">
        <v>18.899999999999999</v>
      </c>
      <c r="H24">
        <f>VLOOKUP(A24,时序里程总表!A:B,2,)</f>
        <v>36631.5</v>
      </c>
      <c r="I24" s="6">
        <f>VLOOKUP(A24,时序里程总表!A:D,4,FALSE)</f>
        <v>5</v>
      </c>
      <c r="J24">
        <f t="shared" si="0"/>
        <v>33.5</v>
      </c>
      <c r="M24">
        <v>18.899999999999999</v>
      </c>
      <c r="N24">
        <v>0</v>
      </c>
    </row>
    <row r="25" spans="1:14" x14ac:dyDescent="0.25">
      <c r="A25" s="5">
        <v>44748</v>
      </c>
      <c r="B25">
        <v>24</v>
      </c>
      <c r="C25">
        <v>19.2</v>
      </c>
      <c r="H25">
        <f>VLOOKUP(A25,时序里程总表!A:B,2,)</f>
        <v>36630</v>
      </c>
      <c r="I25" s="6">
        <f>VLOOKUP(A25,时序里程总表!A:D,4,FALSE)</f>
        <v>5</v>
      </c>
      <c r="J25">
        <f t="shared" si="0"/>
        <v>35</v>
      </c>
      <c r="M25">
        <v>19.3</v>
      </c>
      <c r="N25">
        <v>0</v>
      </c>
    </row>
    <row r="26" spans="1:14" x14ac:dyDescent="0.25">
      <c r="A26" s="5">
        <v>44749</v>
      </c>
      <c r="B26">
        <v>25</v>
      </c>
      <c r="C26">
        <v>19.5</v>
      </c>
      <c r="H26">
        <f>VLOOKUP(A26,时序里程总表!A:B,2,)</f>
        <v>36628.5</v>
      </c>
      <c r="I26" s="6">
        <f>VLOOKUP(A26,时序里程总表!A:D,4,FALSE)</f>
        <v>5</v>
      </c>
      <c r="J26">
        <f t="shared" si="0"/>
        <v>36.5</v>
      </c>
      <c r="M26">
        <v>19.600000000000001</v>
      </c>
      <c r="N26">
        <v>0</v>
      </c>
    </row>
    <row r="27" spans="1:14" x14ac:dyDescent="0.25">
      <c r="A27" s="5">
        <v>44750</v>
      </c>
      <c r="B27">
        <v>26</v>
      </c>
      <c r="C27">
        <v>19.8</v>
      </c>
      <c r="H27">
        <f>VLOOKUP(A27,时序里程总表!A:B,2,)</f>
        <v>36627</v>
      </c>
      <c r="I27" s="6">
        <f>VLOOKUP(A27,时序里程总表!A:D,4,FALSE)</f>
        <v>5</v>
      </c>
      <c r="J27">
        <f t="shared" si="0"/>
        <v>38</v>
      </c>
      <c r="M27">
        <v>20.3</v>
      </c>
      <c r="N27">
        <v>0</v>
      </c>
    </row>
    <row r="28" spans="1:14" x14ac:dyDescent="0.25">
      <c r="A28" s="5">
        <v>44751</v>
      </c>
      <c r="B28">
        <v>27</v>
      </c>
      <c r="C28">
        <v>20</v>
      </c>
      <c r="H28">
        <f>VLOOKUP(A28,时序里程总表!A:B,2,)</f>
        <v>36625.5</v>
      </c>
      <c r="I28" s="6">
        <f>VLOOKUP(A28,时序里程总表!A:D,4,FALSE)</f>
        <v>5</v>
      </c>
      <c r="J28">
        <f t="shared" si="0"/>
        <v>39.5</v>
      </c>
      <c r="M28">
        <v>20.5</v>
      </c>
      <c r="N28">
        <v>0</v>
      </c>
    </row>
    <row r="29" spans="1:14" x14ac:dyDescent="0.25">
      <c r="A29" s="5">
        <v>44752</v>
      </c>
      <c r="B29">
        <v>28</v>
      </c>
      <c r="C29">
        <v>20.2</v>
      </c>
      <c r="H29">
        <f>VLOOKUP(A29,时序里程总表!A:B,2,)</f>
        <v>36624</v>
      </c>
      <c r="I29" s="6">
        <f>VLOOKUP(A29,时序里程总表!A:D,4,FALSE)</f>
        <v>5</v>
      </c>
      <c r="J29">
        <f t="shared" si="0"/>
        <v>41</v>
      </c>
      <c r="M29">
        <v>20.7</v>
      </c>
      <c r="N29">
        <v>0</v>
      </c>
    </row>
    <row r="30" spans="1:14" x14ac:dyDescent="0.25">
      <c r="A30" s="5">
        <v>44753</v>
      </c>
      <c r="B30">
        <v>29</v>
      </c>
      <c r="C30">
        <v>20.399999999999999</v>
      </c>
      <c r="H30">
        <f>VLOOKUP(A30,时序里程总表!A:B,2,)</f>
        <v>36622.5</v>
      </c>
      <c r="I30" s="6">
        <f>VLOOKUP(A30,时序里程总表!A:D,4,FALSE)</f>
        <v>5</v>
      </c>
      <c r="J30">
        <f t="shared" si="0"/>
        <v>42.5</v>
      </c>
      <c r="M30">
        <v>20.8</v>
      </c>
      <c r="N30">
        <v>0</v>
      </c>
    </row>
    <row r="31" spans="1:14" x14ac:dyDescent="0.25">
      <c r="A31" s="5">
        <v>44754</v>
      </c>
      <c r="B31">
        <v>30</v>
      </c>
      <c r="C31">
        <v>20.7</v>
      </c>
      <c r="H31">
        <f>VLOOKUP(A31,时序里程总表!A:B,2,)</f>
        <v>36621</v>
      </c>
      <c r="I31" s="6">
        <f>VLOOKUP(A31,时序里程总表!A:D,4,FALSE)</f>
        <v>5</v>
      </c>
      <c r="J31">
        <f t="shared" si="0"/>
        <v>44</v>
      </c>
      <c r="M31">
        <v>20.9</v>
      </c>
      <c r="N31">
        <v>1</v>
      </c>
    </row>
    <row r="32" spans="1:14" x14ac:dyDescent="0.25">
      <c r="A32" s="5">
        <v>44755</v>
      </c>
      <c r="B32">
        <v>31</v>
      </c>
      <c r="C32">
        <v>21.8</v>
      </c>
      <c r="H32">
        <f>VLOOKUP(A32,时序里程总表!A:B,2,)</f>
        <v>36619.5</v>
      </c>
      <c r="I32" s="6">
        <f>VLOOKUP(A32,时序里程总表!A:D,4,FALSE)</f>
        <v>5</v>
      </c>
      <c r="J32">
        <f t="shared" si="0"/>
        <v>45.5</v>
      </c>
      <c r="M32">
        <v>22.1</v>
      </c>
      <c r="N32">
        <v>0</v>
      </c>
    </row>
    <row r="33" spans="1:14" x14ac:dyDescent="0.25">
      <c r="A33" s="5">
        <v>44756</v>
      </c>
      <c r="B33">
        <v>32</v>
      </c>
      <c r="C33">
        <v>22.6</v>
      </c>
      <c r="H33">
        <f>VLOOKUP(A33,时序里程总表!A:B,2,)</f>
        <v>36618</v>
      </c>
      <c r="I33" s="6">
        <f>VLOOKUP(A33,时序里程总表!A:D,4,FALSE)</f>
        <v>5</v>
      </c>
      <c r="J33">
        <f t="shared" si="0"/>
        <v>47</v>
      </c>
      <c r="M33">
        <v>22.4</v>
      </c>
      <c r="N33">
        <v>0</v>
      </c>
    </row>
    <row r="34" spans="1:14" x14ac:dyDescent="0.25">
      <c r="A34" s="5">
        <v>44757</v>
      </c>
      <c r="B34">
        <v>33</v>
      </c>
      <c r="C34">
        <v>23.2</v>
      </c>
      <c r="H34">
        <f>VLOOKUP(A34,时序里程总表!A:B,2,)</f>
        <v>36616.5</v>
      </c>
      <c r="I34" s="6">
        <f>VLOOKUP(A34,时序里程总表!A:D,4,FALSE)</f>
        <v>5</v>
      </c>
      <c r="J34">
        <f t="shared" si="0"/>
        <v>48.5</v>
      </c>
      <c r="M34">
        <v>23.2</v>
      </c>
      <c r="N34">
        <v>0</v>
      </c>
    </row>
    <row r="35" spans="1:14" x14ac:dyDescent="0.25">
      <c r="A35" s="5">
        <v>44758</v>
      </c>
      <c r="B35">
        <v>34</v>
      </c>
      <c r="C35">
        <v>23.6</v>
      </c>
      <c r="H35">
        <f>VLOOKUP(A35,时序里程总表!A:B,2,)</f>
        <v>36615</v>
      </c>
      <c r="I35" s="6">
        <f>VLOOKUP(A35,时序里程总表!A:D,4,FALSE)</f>
        <v>5</v>
      </c>
      <c r="J35">
        <f t="shared" si="0"/>
        <v>50</v>
      </c>
      <c r="M35">
        <v>24</v>
      </c>
      <c r="N35">
        <v>0</v>
      </c>
    </row>
    <row r="36" spans="1:14" x14ac:dyDescent="0.25">
      <c r="A36" s="5">
        <v>44759</v>
      </c>
      <c r="B36">
        <v>35</v>
      </c>
      <c r="C36">
        <v>24</v>
      </c>
      <c r="H36">
        <f>VLOOKUP(A36,时序里程总表!A:B,2,)</f>
        <v>36613.5</v>
      </c>
      <c r="I36" s="6">
        <f>VLOOKUP(A36,时序里程总表!A:D,4,FALSE)</f>
        <v>5</v>
      </c>
      <c r="J36">
        <f t="shared" ref="J36:J41" si="1">D$2-H36</f>
        <v>51.5</v>
      </c>
      <c r="M36">
        <v>24.5</v>
      </c>
      <c r="N36">
        <v>0</v>
      </c>
    </row>
    <row r="37" spans="1:14" x14ac:dyDescent="0.25">
      <c r="A37" s="5">
        <v>44760</v>
      </c>
      <c r="B37">
        <v>36</v>
      </c>
      <c r="C37">
        <v>24.3</v>
      </c>
      <c r="H37">
        <f>VLOOKUP(A37,时序里程总表!A:B,2,)</f>
        <v>36612</v>
      </c>
      <c r="I37" s="6">
        <f>VLOOKUP(A37,时序里程总表!A:D,4,FALSE)</f>
        <v>5</v>
      </c>
      <c r="J37">
        <f t="shared" si="1"/>
        <v>53</v>
      </c>
      <c r="M37">
        <v>24.8</v>
      </c>
      <c r="N37">
        <v>0</v>
      </c>
    </row>
    <row r="38" spans="1:14" x14ac:dyDescent="0.25">
      <c r="A38" s="5">
        <v>44761</v>
      </c>
      <c r="B38">
        <v>37</v>
      </c>
      <c r="C38">
        <v>24.5</v>
      </c>
      <c r="H38">
        <f>VLOOKUP(A38,时序里程总表!A:B,2,)</f>
        <v>36610.5</v>
      </c>
      <c r="I38" s="6">
        <f>VLOOKUP(A38,时序里程总表!A:D,4,FALSE)</f>
        <v>5</v>
      </c>
      <c r="J38">
        <f t="shared" si="1"/>
        <v>54.5</v>
      </c>
      <c r="M38">
        <v>24.9</v>
      </c>
      <c r="N38">
        <v>0</v>
      </c>
    </row>
    <row r="39" spans="1:14" x14ac:dyDescent="0.25">
      <c r="A39" s="5">
        <v>44762</v>
      </c>
      <c r="B39">
        <v>38</v>
      </c>
      <c r="C39">
        <v>24.8</v>
      </c>
      <c r="H39">
        <f>VLOOKUP(A39,时序里程总表!A:B,2,)</f>
        <v>36609</v>
      </c>
      <c r="I39" s="6">
        <f>VLOOKUP(A39,时序里程总表!A:D,4,FALSE)</f>
        <v>5</v>
      </c>
      <c r="J39">
        <f t="shared" si="1"/>
        <v>56</v>
      </c>
      <c r="M39">
        <v>25.2</v>
      </c>
      <c r="N39">
        <v>0</v>
      </c>
    </row>
    <row r="40" spans="1:14" x14ac:dyDescent="0.25">
      <c r="A40" s="5">
        <v>44763</v>
      </c>
      <c r="B40">
        <v>39</v>
      </c>
      <c r="C40">
        <v>25</v>
      </c>
      <c r="H40">
        <f>VLOOKUP(A40,时序里程总表!A:B,2,)</f>
        <v>36607.5</v>
      </c>
      <c r="I40" s="6">
        <f>VLOOKUP(A40,时序里程总表!A:D,4,FALSE)</f>
        <v>5</v>
      </c>
      <c r="J40">
        <f t="shared" si="1"/>
        <v>57.5</v>
      </c>
      <c r="M40">
        <v>25.3</v>
      </c>
      <c r="N40">
        <v>0</v>
      </c>
    </row>
    <row r="41" spans="1:14" x14ac:dyDescent="0.25">
      <c r="A41" s="5">
        <v>44764</v>
      </c>
      <c r="B41">
        <v>40</v>
      </c>
      <c r="C41">
        <v>25.1</v>
      </c>
      <c r="H41">
        <f>VLOOKUP(A41,时序里程总表!A:B,2,)</f>
        <v>36606</v>
      </c>
      <c r="I41" s="6">
        <f>VLOOKUP(A41,时序里程总表!A:D,4,FALSE)</f>
        <v>5</v>
      </c>
      <c r="J41">
        <f t="shared" si="1"/>
        <v>59</v>
      </c>
      <c r="M41">
        <v>25.5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41"/>
  <sheetViews>
    <sheetView tabSelected="1" topLeftCell="A8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9" max="9" width="13.5546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44735</v>
      </c>
      <c r="B2">
        <v>1</v>
      </c>
      <c r="C2">
        <v>0</v>
      </c>
      <c r="D2" s="7">
        <v>36650</v>
      </c>
      <c r="E2" s="6">
        <v>5</v>
      </c>
      <c r="F2" s="6">
        <v>5</v>
      </c>
      <c r="G2">
        <v>337.10699999999991</v>
      </c>
      <c r="H2">
        <f>VLOOKUP(A2,时序里程总表!A:B,2,)</f>
        <v>36649.5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44736</v>
      </c>
      <c r="B3">
        <v>2</v>
      </c>
      <c r="C3">
        <v>1</v>
      </c>
      <c r="H3">
        <f>VLOOKUP(A3,时序里程总表!A:B,2,)</f>
        <v>36648</v>
      </c>
      <c r="I3" s="6">
        <f>VLOOKUP(A3,时序里程总表!A:D,4,FALSE)</f>
        <v>5</v>
      </c>
      <c r="J3">
        <f t="shared" ref="J3:J35" si="0">D$2-H3</f>
        <v>2</v>
      </c>
      <c r="M3">
        <v>1</v>
      </c>
      <c r="N3">
        <v>0</v>
      </c>
    </row>
    <row r="4" spans="1:16" x14ac:dyDescent="0.25">
      <c r="A4" s="5">
        <v>44737</v>
      </c>
      <c r="B4">
        <v>3</v>
      </c>
      <c r="C4">
        <v>2.2000000000000002</v>
      </c>
      <c r="H4">
        <f>VLOOKUP(A4,时序里程总表!A:B,2,)</f>
        <v>36646.5</v>
      </c>
      <c r="I4" s="6">
        <f>VLOOKUP(A4,时序里程总表!A:D,4,FALSE)</f>
        <v>5</v>
      </c>
      <c r="J4">
        <f t="shared" si="0"/>
        <v>3.5</v>
      </c>
      <c r="M4">
        <v>2.5</v>
      </c>
      <c r="N4">
        <v>0</v>
      </c>
    </row>
    <row r="5" spans="1:16" x14ac:dyDescent="0.25">
      <c r="A5" s="5">
        <v>44738</v>
      </c>
      <c r="B5">
        <v>4</v>
      </c>
      <c r="C5">
        <v>3.3</v>
      </c>
      <c r="H5">
        <f>VLOOKUP(A5,时序里程总表!A:B,2,)</f>
        <v>36645</v>
      </c>
      <c r="I5" s="6">
        <f>VLOOKUP(A5,时序里程总表!A:D,4,FALSE)</f>
        <v>5</v>
      </c>
      <c r="J5">
        <f t="shared" si="0"/>
        <v>5</v>
      </c>
      <c r="M5">
        <v>2.9</v>
      </c>
      <c r="N5">
        <v>0</v>
      </c>
    </row>
    <row r="6" spans="1:16" x14ac:dyDescent="0.25">
      <c r="A6" s="5">
        <v>44739</v>
      </c>
      <c r="B6">
        <v>5</v>
      </c>
      <c r="C6">
        <v>4.5</v>
      </c>
      <c r="H6">
        <f>VLOOKUP(A6,时序里程总表!A:B,2,)</f>
        <v>36643.5</v>
      </c>
      <c r="I6" s="6">
        <f>VLOOKUP(A6,时序里程总表!A:D,4,FALSE)</f>
        <v>5</v>
      </c>
      <c r="J6">
        <f t="shared" si="0"/>
        <v>6.5</v>
      </c>
      <c r="M6">
        <v>4</v>
      </c>
      <c r="N6">
        <v>1</v>
      </c>
    </row>
    <row r="7" spans="1:16" x14ac:dyDescent="0.25">
      <c r="A7" s="5">
        <v>44740</v>
      </c>
      <c r="B7">
        <v>6</v>
      </c>
      <c r="C7">
        <v>6.5</v>
      </c>
      <c r="H7">
        <f>VLOOKUP(A7,时序里程总表!A:B,2,)</f>
        <v>36642</v>
      </c>
      <c r="I7" s="6">
        <f>VLOOKUP(A7,时序里程总表!A:D,4,FALSE)</f>
        <v>5</v>
      </c>
      <c r="J7">
        <f t="shared" si="0"/>
        <v>8</v>
      </c>
      <c r="M7">
        <v>6</v>
      </c>
      <c r="N7">
        <v>0</v>
      </c>
    </row>
    <row r="8" spans="1:16" x14ac:dyDescent="0.25">
      <c r="A8" s="5">
        <v>44741</v>
      </c>
      <c r="B8">
        <v>7</v>
      </c>
      <c r="C8">
        <v>8.4</v>
      </c>
      <c r="H8">
        <f>VLOOKUP(A8,时序里程总表!A:B,2,)</f>
        <v>36640.5</v>
      </c>
      <c r="I8" s="6">
        <f>VLOOKUP(A8,时序里程总表!A:D,4,FALSE)</f>
        <v>5</v>
      </c>
      <c r="J8">
        <f t="shared" si="0"/>
        <v>9.5</v>
      </c>
      <c r="M8">
        <v>9.1</v>
      </c>
      <c r="N8">
        <v>0</v>
      </c>
    </row>
    <row r="9" spans="1:16" x14ac:dyDescent="0.25">
      <c r="A9" s="5">
        <v>44742</v>
      </c>
      <c r="B9">
        <v>8</v>
      </c>
      <c r="C9">
        <v>10.1</v>
      </c>
      <c r="H9">
        <f>VLOOKUP(A9,时序里程总表!A:B,2,)</f>
        <v>36639</v>
      </c>
      <c r="I9" s="6">
        <f>VLOOKUP(A9,时序里程总表!A:D,4,FALSE)</f>
        <v>5</v>
      </c>
      <c r="J9">
        <f t="shared" si="0"/>
        <v>11</v>
      </c>
      <c r="M9">
        <v>10.5</v>
      </c>
      <c r="N9">
        <v>0</v>
      </c>
    </row>
    <row r="10" spans="1:16" x14ac:dyDescent="0.25">
      <c r="A10" s="5">
        <v>44743</v>
      </c>
      <c r="B10">
        <v>9</v>
      </c>
      <c r="C10">
        <v>11.6</v>
      </c>
      <c r="H10">
        <f>VLOOKUP(A10,时序里程总表!A:B,2,)</f>
        <v>36637.5</v>
      </c>
      <c r="I10" s="6">
        <f>VLOOKUP(A10,时序里程总表!A:D,4,FALSE)</f>
        <v>5</v>
      </c>
      <c r="J10">
        <f t="shared" si="0"/>
        <v>12.5</v>
      </c>
      <c r="M10">
        <v>12</v>
      </c>
      <c r="N10">
        <v>0</v>
      </c>
    </row>
    <row r="11" spans="1:16" x14ac:dyDescent="0.25">
      <c r="A11" s="5">
        <v>44744</v>
      </c>
      <c r="B11">
        <v>10</v>
      </c>
      <c r="C11">
        <v>13</v>
      </c>
      <c r="H11">
        <f>VLOOKUP(A11,时序里程总表!A:B,2,)</f>
        <v>36636</v>
      </c>
      <c r="I11" s="6">
        <f>VLOOKUP(A11,时序里程总表!A:D,4,FALSE)</f>
        <v>5</v>
      </c>
      <c r="J11">
        <f t="shared" si="0"/>
        <v>14</v>
      </c>
      <c r="M11">
        <v>12.8</v>
      </c>
      <c r="N11">
        <v>0</v>
      </c>
    </row>
    <row r="12" spans="1:16" x14ac:dyDescent="0.25">
      <c r="A12" s="5">
        <v>44745</v>
      </c>
      <c r="B12">
        <v>11</v>
      </c>
      <c r="C12">
        <v>14.1</v>
      </c>
      <c r="H12">
        <f>VLOOKUP(A12,时序里程总表!A:B,2,)</f>
        <v>36634.5</v>
      </c>
      <c r="I12" s="6">
        <f>VLOOKUP(A12,时序里程总表!A:D,4,FALSE)</f>
        <v>5</v>
      </c>
      <c r="J12">
        <f t="shared" si="0"/>
        <v>15.5</v>
      </c>
      <c r="M12">
        <v>13.6</v>
      </c>
      <c r="N12">
        <v>0</v>
      </c>
    </row>
    <row r="13" spans="1:16" x14ac:dyDescent="0.25">
      <c r="A13" s="5">
        <v>44746</v>
      </c>
      <c r="B13">
        <v>12</v>
      </c>
      <c r="C13">
        <v>15.2</v>
      </c>
      <c r="H13">
        <f>VLOOKUP(A13,时序里程总表!A:B,2,)</f>
        <v>36633</v>
      </c>
      <c r="I13" s="6">
        <f>VLOOKUP(A13,时序里程总表!A:D,4,FALSE)</f>
        <v>5</v>
      </c>
      <c r="J13">
        <f t="shared" si="0"/>
        <v>17</v>
      </c>
      <c r="M13">
        <v>15.1</v>
      </c>
      <c r="N13">
        <v>0</v>
      </c>
    </row>
    <row r="14" spans="1:16" x14ac:dyDescent="0.25">
      <c r="A14" s="5">
        <v>44747</v>
      </c>
      <c r="B14">
        <v>13</v>
      </c>
      <c r="C14">
        <v>16.100000000000001</v>
      </c>
      <c r="H14">
        <f>VLOOKUP(A14,时序里程总表!A:B,2,)</f>
        <v>36631.5</v>
      </c>
      <c r="I14" s="6">
        <f>VLOOKUP(A14,时序里程总表!A:D,4,FALSE)</f>
        <v>5</v>
      </c>
      <c r="J14">
        <f t="shared" si="0"/>
        <v>18.5</v>
      </c>
      <c r="M14">
        <v>15.8</v>
      </c>
      <c r="N14">
        <v>0</v>
      </c>
    </row>
    <row r="15" spans="1:16" x14ac:dyDescent="0.25">
      <c r="A15" s="5">
        <v>44748</v>
      </c>
      <c r="B15">
        <v>14</v>
      </c>
      <c r="C15">
        <v>16.899999999999999</v>
      </c>
      <c r="H15">
        <f>VLOOKUP(A15,时序里程总表!A:B,2,)</f>
        <v>36630</v>
      </c>
      <c r="I15" s="6">
        <f>VLOOKUP(A15,时序里程总表!A:D,4,FALSE)</f>
        <v>5</v>
      </c>
      <c r="J15">
        <f t="shared" si="0"/>
        <v>20</v>
      </c>
      <c r="M15">
        <v>16.600000000000001</v>
      </c>
      <c r="N15">
        <v>0</v>
      </c>
    </row>
    <row r="16" spans="1:16" x14ac:dyDescent="0.25">
      <c r="A16" s="5">
        <v>44749</v>
      </c>
      <c r="B16">
        <v>15</v>
      </c>
      <c r="C16">
        <v>17.7</v>
      </c>
      <c r="H16">
        <f>VLOOKUP(A16,时序里程总表!A:B,2,)</f>
        <v>36628.5</v>
      </c>
      <c r="I16" s="6">
        <f>VLOOKUP(A16,时序里程总表!A:D,4,FALSE)</f>
        <v>5</v>
      </c>
      <c r="J16">
        <f t="shared" si="0"/>
        <v>21.5</v>
      </c>
      <c r="M16">
        <v>17.3</v>
      </c>
      <c r="N16">
        <v>0</v>
      </c>
    </row>
    <row r="17" spans="1:14" x14ac:dyDescent="0.25">
      <c r="A17" s="5">
        <v>44750</v>
      </c>
      <c r="B17">
        <v>16</v>
      </c>
      <c r="C17">
        <v>18.3</v>
      </c>
      <c r="H17">
        <f>VLOOKUP(A17,时序里程总表!A:B,2,)</f>
        <v>36627</v>
      </c>
      <c r="I17" s="6">
        <f>VLOOKUP(A17,时序里程总表!A:D,4,FALSE)</f>
        <v>5</v>
      </c>
      <c r="J17">
        <f t="shared" si="0"/>
        <v>23</v>
      </c>
      <c r="M17">
        <v>18.5</v>
      </c>
      <c r="N17">
        <v>0</v>
      </c>
    </row>
    <row r="18" spans="1:14" x14ac:dyDescent="0.25">
      <c r="A18" s="5">
        <v>44751</v>
      </c>
      <c r="B18">
        <v>17</v>
      </c>
      <c r="C18">
        <v>18.899999999999999</v>
      </c>
      <c r="H18">
        <f>VLOOKUP(A18,时序里程总表!A:B,2,)</f>
        <v>36625.5</v>
      </c>
      <c r="I18" s="6">
        <f>VLOOKUP(A18,时序里程总表!A:D,4,FALSE)</f>
        <v>5</v>
      </c>
      <c r="J18">
        <f t="shared" si="0"/>
        <v>24.5</v>
      </c>
      <c r="M18">
        <v>18.7</v>
      </c>
      <c r="N18">
        <v>0</v>
      </c>
    </row>
    <row r="19" spans="1:14" x14ac:dyDescent="0.25">
      <c r="A19" s="5">
        <v>44752</v>
      </c>
      <c r="B19">
        <v>18</v>
      </c>
      <c r="C19">
        <v>19.5</v>
      </c>
      <c r="H19">
        <f>VLOOKUP(A19,时序里程总表!A:B,2,)</f>
        <v>36624</v>
      </c>
      <c r="I19" s="6">
        <f>VLOOKUP(A19,时序里程总表!A:D,4,FALSE)</f>
        <v>5</v>
      </c>
      <c r="J19">
        <f t="shared" si="0"/>
        <v>26</v>
      </c>
      <c r="M19">
        <v>19.3</v>
      </c>
      <c r="N19">
        <v>0</v>
      </c>
    </row>
    <row r="20" spans="1:14" x14ac:dyDescent="0.25">
      <c r="A20" s="5">
        <v>44753</v>
      </c>
      <c r="B20">
        <v>19</v>
      </c>
      <c r="C20">
        <v>20</v>
      </c>
      <c r="H20">
        <f>VLOOKUP(A20,时序里程总表!A:B,2,)</f>
        <v>36622.5</v>
      </c>
      <c r="I20" s="6">
        <f>VLOOKUP(A20,时序里程总表!A:D,4,FALSE)</f>
        <v>5</v>
      </c>
      <c r="J20">
        <f t="shared" si="0"/>
        <v>27.5</v>
      </c>
      <c r="M20">
        <v>20.3</v>
      </c>
      <c r="N20">
        <v>0</v>
      </c>
    </row>
    <row r="21" spans="1:14" x14ac:dyDescent="0.25">
      <c r="A21" s="5">
        <v>44754</v>
      </c>
      <c r="B21">
        <v>20</v>
      </c>
      <c r="C21">
        <v>20.5</v>
      </c>
      <c r="H21">
        <f>VLOOKUP(A21,时序里程总表!A:B,2,)</f>
        <v>36621</v>
      </c>
      <c r="I21" s="6">
        <f>VLOOKUP(A21,时序里程总表!A:D,4,FALSE)</f>
        <v>5</v>
      </c>
      <c r="J21">
        <f t="shared" si="0"/>
        <v>29</v>
      </c>
      <c r="M21">
        <v>20.399999999999999</v>
      </c>
      <c r="N21">
        <v>0</v>
      </c>
    </row>
    <row r="22" spans="1:14" x14ac:dyDescent="0.25">
      <c r="A22" s="5">
        <v>44755</v>
      </c>
      <c r="B22">
        <v>21</v>
      </c>
      <c r="C22">
        <v>20.9</v>
      </c>
      <c r="H22">
        <f>VLOOKUP(A22,时序里程总表!A:B,2,)</f>
        <v>36619.5</v>
      </c>
      <c r="I22" s="6">
        <f>VLOOKUP(A22,时序里程总表!A:D,4,FALSE)</f>
        <v>5</v>
      </c>
      <c r="J22">
        <f t="shared" si="0"/>
        <v>30.5</v>
      </c>
      <c r="M22">
        <v>21.1</v>
      </c>
      <c r="N22">
        <v>0</v>
      </c>
    </row>
    <row r="23" spans="1:14" x14ac:dyDescent="0.25">
      <c r="A23" s="5">
        <v>44756</v>
      </c>
      <c r="B23">
        <v>22</v>
      </c>
      <c r="C23">
        <v>21.3</v>
      </c>
      <c r="H23">
        <f>VLOOKUP(A23,时序里程总表!A:B,2,)</f>
        <v>36618</v>
      </c>
      <c r="I23" s="6">
        <f>VLOOKUP(A23,时序里程总表!A:D,4,FALSE)</f>
        <v>5</v>
      </c>
      <c r="J23">
        <f t="shared" si="0"/>
        <v>32</v>
      </c>
      <c r="M23">
        <v>21.3</v>
      </c>
      <c r="N23">
        <v>0</v>
      </c>
    </row>
    <row r="24" spans="1:14" x14ac:dyDescent="0.25">
      <c r="A24" s="5">
        <v>44757</v>
      </c>
      <c r="B24">
        <v>23</v>
      </c>
      <c r="C24">
        <v>21.6</v>
      </c>
      <c r="H24">
        <f>VLOOKUP(A24,时序里程总表!A:B,2,)</f>
        <v>36616.5</v>
      </c>
      <c r="I24" s="6">
        <f>VLOOKUP(A24,时序里程总表!A:D,4,FALSE)</f>
        <v>5</v>
      </c>
      <c r="J24">
        <f t="shared" si="0"/>
        <v>33.5</v>
      </c>
      <c r="M24">
        <v>21.7</v>
      </c>
      <c r="N24">
        <v>0</v>
      </c>
    </row>
    <row r="25" spans="1:14" x14ac:dyDescent="0.25">
      <c r="A25" s="5">
        <v>44758</v>
      </c>
      <c r="B25">
        <v>24</v>
      </c>
      <c r="C25">
        <v>22</v>
      </c>
      <c r="H25">
        <f>VLOOKUP(A25,时序里程总表!A:B,2,)</f>
        <v>36615</v>
      </c>
      <c r="I25" s="6">
        <f>VLOOKUP(A25,时序里程总表!A:D,4,FALSE)</f>
        <v>5</v>
      </c>
      <c r="J25">
        <f t="shared" si="0"/>
        <v>35</v>
      </c>
      <c r="M25">
        <v>22.4</v>
      </c>
      <c r="N25">
        <v>0</v>
      </c>
    </row>
    <row r="26" spans="1:14" x14ac:dyDescent="0.25">
      <c r="A26" s="5">
        <v>44759</v>
      </c>
      <c r="B26">
        <v>25</v>
      </c>
      <c r="C26">
        <v>22.3</v>
      </c>
      <c r="H26">
        <f>VLOOKUP(A26,时序里程总表!A:B,2,)</f>
        <v>36613.5</v>
      </c>
      <c r="I26" s="6">
        <f>VLOOKUP(A26,时序里程总表!A:D,4,FALSE)</f>
        <v>5</v>
      </c>
      <c r="J26">
        <f t="shared" si="0"/>
        <v>36.5</v>
      </c>
      <c r="M26">
        <v>22.5</v>
      </c>
      <c r="N26">
        <v>0</v>
      </c>
    </row>
    <row r="27" spans="1:14" x14ac:dyDescent="0.25">
      <c r="A27" s="5">
        <v>44760</v>
      </c>
      <c r="B27">
        <v>26</v>
      </c>
      <c r="C27">
        <v>22.6</v>
      </c>
      <c r="H27">
        <f>VLOOKUP(A27,时序里程总表!A:B,2,)</f>
        <v>36612</v>
      </c>
      <c r="I27" s="6">
        <f>VLOOKUP(A27,时序里程总表!A:D,4,FALSE)</f>
        <v>5</v>
      </c>
      <c r="J27">
        <f t="shared" si="0"/>
        <v>38</v>
      </c>
      <c r="M27">
        <v>22.8</v>
      </c>
      <c r="N27">
        <v>0</v>
      </c>
    </row>
    <row r="28" spans="1:14" x14ac:dyDescent="0.25">
      <c r="A28" s="5">
        <v>44761</v>
      </c>
      <c r="B28">
        <v>27</v>
      </c>
      <c r="C28">
        <v>22.8</v>
      </c>
      <c r="H28">
        <f>VLOOKUP(A28,时序里程总表!A:B,2,)</f>
        <v>36610.5</v>
      </c>
      <c r="I28" s="6">
        <f>VLOOKUP(A28,时序里程总表!A:D,4,FALSE)</f>
        <v>5</v>
      </c>
      <c r="J28">
        <f t="shared" si="0"/>
        <v>39.5</v>
      </c>
      <c r="M28">
        <v>22.9</v>
      </c>
      <c r="N28">
        <v>0</v>
      </c>
    </row>
    <row r="29" spans="1:14" x14ac:dyDescent="0.25">
      <c r="A29" s="5">
        <v>44762</v>
      </c>
      <c r="B29">
        <v>28</v>
      </c>
      <c r="C29">
        <v>23.1</v>
      </c>
      <c r="H29">
        <f>VLOOKUP(A29,时序里程总表!A:B,2,)</f>
        <v>36609</v>
      </c>
      <c r="I29" s="6">
        <f>VLOOKUP(A29,时序里程总表!A:D,4,FALSE)</f>
        <v>5</v>
      </c>
      <c r="J29">
        <f t="shared" si="0"/>
        <v>41</v>
      </c>
      <c r="M29">
        <v>23.1</v>
      </c>
      <c r="N29">
        <v>0</v>
      </c>
    </row>
    <row r="30" spans="1:14" x14ac:dyDescent="0.25">
      <c r="A30" s="5">
        <v>44763</v>
      </c>
      <c r="B30">
        <v>29</v>
      </c>
      <c r="C30">
        <v>23.3</v>
      </c>
      <c r="H30">
        <f>VLOOKUP(A30,时序里程总表!A:B,2,)</f>
        <v>36607.5</v>
      </c>
      <c r="I30" s="6">
        <f>VLOOKUP(A30,时序里程总表!A:D,4,FALSE)</f>
        <v>5</v>
      </c>
      <c r="J30">
        <f t="shared" si="0"/>
        <v>42.5</v>
      </c>
      <c r="M30">
        <v>23.4</v>
      </c>
      <c r="N30">
        <v>0</v>
      </c>
    </row>
    <row r="31" spans="1:14" x14ac:dyDescent="0.25">
      <c r="A31" s="5">
        <v>44764</v>
      </c>
      <c r="B31">
        <v>30</v>
      </c>
      <c r="C31">
        <v>23.7</v>
      </c>
      <c r="H31">
        <f>VLOOKUP(A31,时序里程总表!A:B,2,)</f>
        <v>36606</v>
      </c>
      <c r="I31" s="6">
        <f>VLOOKUP(A31,时序里程总表!A:D,4,FALSE)</f>
        <v>5</v>
      </c>
      <c r="J31">
        <f t="shared" si="0"/>
        <v>44</v>
      </c>
      <c r="M31">
        <v>23.6</v>
      </c>
      <c r="N31">
        <v>1</v>
      </c>
    </row>
    <row r="32" spans="1:14" x14ac:dyDescent="0.25">
      <c r="A32" s="5">
        <v>44765</v>
      </c>
      <c r="B32">
        <v>31</v>
      </c>
      <c r="C32">
        <v>24.9</v>
      </c>
      <c r="H32">
        <f>VLOOKUP(A32,时序里程总表!A:B,2,)</f>
        <v>36604.5</v>
      </c>
      <c r="I32" s="6">
        <f>VLOOKUP(A32,时序里程总表!A:D,4,FALSE)</f>
        <v>5</v>
      </c>
      <c r="J32">
        <f t="shared" si="0"/>
        <v>45.5</v>
      </c>
      <c r="M32">
        <v>25.2</v>
      </c>
      <c r="N32">
        <v>0</v>
      </c>
    </row>
    <row r="33" spans="1:14" x14ac:dyDescent="0.25">
      <c r="A33" s="5">
        <v>44766</v>
      </c>
      <c r="B33">
        <v>32</v>
      </c>
      <c r="C33">
        <v>25.8</v>
      </c>
      <c r="H33">
        <f>VLOOKUP(A33,时序里程总表!A:B,2,)</f>
        <v>36603</v>
      </c>
      <c r="I33" s="6">
        <f>VLOOKUP(A33,时序里程总表!A:D,4,FALSE)</f>
        <v>5</v>
      </c>
      <c r="J33">
        <f t="shared" si="0"/>
        <v>47</v>
      </c>
      <c r="M33">
        <v>25.9</v>
      </c>
      <c r="N33">
        <v>0</v>
      </c>
    </row>
    <row r="34" spans="1:14" x14ac:dyDescent="0.25">
      <c r="A34" s="5">
        <v>44767</v>
      </c>
      <c r="B34">
        <v>33</v>
      </c>
      <c r="C34">
        <v>26.5</v>
      </c>
      <c r="H34">
        <f>VLOOKUP(A34,时序里程总表!A:B,2,)</f>
        <v>36601.5</v>
      </c>
      <c r="I34" s="6">
        <f>VLOOKUP(A34,时序里程总表!A:D,4,FALSE)</f>
        <v>5</v>
      </c>
      <c r="J34">
        <f t="shared" si="0"/>
        <v>48.5</v>
      </c>
      <c r="M34">
        <v>26.7</v>
      </c>
      <c r="N34">
        <v>0</v>
      </c>
    </row>
    <row r="35" spans="1:14" x14ac:dyDescent="0.25">
      <c r="A35" s="5">
        <v>44768</v>
      </c>
      <c r="B35">
        <v>34</v>
      </c>
      <c r="C35">
        <v>27</v>
      </c>
      <c r="H35">
        <f>VLOOKUP(A35,时序里程总表!A:B,2,)</f>
        <v>36600</v>
      </c>
      <c r="I35" s="6">
        <f>VLOOKUP(A35,时序里程总表!A:D,4,FALSE)</f>
        <v>5</v>
      </c>
      <c r="J35">
        <f t="shared" si="0"/>
        <v>50</v>
      </c>
      <c r="M35">
        <v>27.1</v>
      </c>
      <c r="N35">
        <v>0</v>
      </c>
    </row>
    <row r="36" spans="1:14" x14ac:dyDescent="0.25">
      <c r="A36" s="5">
        <v>44769</v>
      </c>
      <c r="B36">
        <v>35</v>
      </c>
      <c r="C36">
        <v>27.4</v>
      </c>
      <c r="H36">
        <f>VLOOKUP(A36,时序里程总表!A:B,2,)</f>
        <v>36598.5</v>
      </c>
      <c r="I36" s="6">
        <f>VLOOKUP(A36,时序里程总表!A:D,4,FALSE)</f>
        <v>5</v>
      </c>
      <c r="J36">
        <f t="shared" ref="J36:J41" si="1">D$2-H36</f>
        <v>51.5</v>
      </c>
      <c r="M36">
        <v>27.6</v>
      </c>
      <c r="N36">
        <v>0</v>
      </c>
    </row>
    <row r="37" spans="1:14" x14ac:dyDescent="0.25">
      <c r="A37" s="5">
        <v>44770</v>
      </c>
      <c r="B37">
        <v>36</v>
      </c>
      <c r="C37">
        <v>27.7</v>
      </c>
      <c r="H37">
        <f>VLOOKUP(A37,时序里程总表!A:B,2,)</f>
        <v>36597</v>
      </c>
      <c r="I37" s="6">
        <f>VLOOKUP(A37,时序里程总表!A:D,4,FALSE)</f>
        <v>5</v>
      </c>
      <c r="J37">
        <f t="shared" si="1"/>
        <v>53</v>
      </c>
      <c r="M37">
        <v>28.3</v>
      </c>
      <c r="N37">
        <v>0</v>
      </c>
    </row>
    <row r="38" spans="1:14" x14ac:dyDescent="0.25">
      <c r="A38" s="5">
        <v>44771</v>
      </c>
      <c r="B38">
        <v>37</v>
      </c>
      <c r="C38">
        <v>28</v>
      </c>
      <c r="H38">
        <f>VLOOKUP(A38,时序里程总表!A:B,2,)</f>
        <v>36595.5</v>
      </c>
      <c r="I38" s="6">
        <f>VLOOKUP(A38,时序里程总表!A:D,4,FALSE)</f>
        <v>5</v>
      </c>
      <c r="J38">
        <f t="shared" si="1"/>
        <v>54.5</v>
      </c>
      <c r="M38">
        <v>28.4</v>
      </c>
      <c r="N38">
        <v>0</v>
      </c>
    </row>
    <row r="39" spans="1:14" x14ac:dyDescent="0.25">
      <c r="A39" s="5">
        <v>44772</v>
      </c>
      <c r="B39">
        <v>38</v>
      </c>
      <c r="C39">
        <v>28.3</v>
      </c>
      <c r="H39">
        <f>VLOOKUP(A39,时序里程总表!A:B,2,)</f>
        <v>36594</v>
      </c>
      <c r="I39" s="6">
        <f>VLOOKUP(A39,时序里程总表!A:D,4,FALSE)</f>
        <v>5</v>
      </c>
      <c r="J39">
        <f t="shared" si="1"/>
        <v>56</v>
      </c>
      <c r="M39">
        <v>28.6</v>
      </c>
      <c r="N39">
        <v>0</v>
      </c>
    </row>
    <row r="40" spans="1:14" x14ac:dyDescent="0.25">
      <c r="A40" s="5">
        <v>44773</v>
      </c>
      <c r="B40">
        <v>39</v>
      </c>
      <c r="C40">
        <v>28.5</v>
      </c>
      <c r="H40">
        <f>VLOOKUP(A40,时序里程总表!A:B,2,)</f>
        <v>36592.5</v>
      </c>
      <c r="I40" s="6">
        <f>VLOOKUP(A40,时序里程总表!A:D,4,FALSE)</f>
        <v>5</v>
      </c>
      <c r="J40">
        <f t="shared" si="1"/>
        <v>57.5</v>
      </c>
      <c r="M40">
        <v>28.7</v>
      </c>
      <c r="N40">
        <v>0</v>
      </c>
    </row>
    <row r="41" spans="1:14" x14ac:dyDescent="0.25">
      <c r="A41" s="5">
        <v>44774</v>
      </c>
      <c r="B41">
        <v>40</v>
      </c>
      <c r="C41">
        <v>28.7</v>
      </c>
      <c r="H41">
        <f>VLOOKUP(A41,时序里程总表!A:B,2,)</f>
        <v>36591</v>
      </c>
      <c r="I41" s="6">
        <f>VLOOKUP(A41,时序里程总表!A:D,4,FALSE)</f>
        <v>5</v>
      </c>
      <c r="J41">
        <f t="shared" si="1"/>
        <v>59</v>
      </c>
      <c r="M41">
        <v>28.9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41"/>
  <sheetViews>
    <sheetView tabSelected="1" topLeftCell="C7" workbookViewId="0">
      <selection activeCell="Q22" sqref="Q22"/>
    </sheetView>
  </sheetViews>
  <sheetFormatPr defaultRowHeight="13.8" x14ac:dyDescent="0.25"/>
  <cols>
    <col min="1" max="2" width="14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44745</v>
      </c>
      <c r="B2">
        <v>1</v>
      </c>
      <c r="C2">
        <v>0</v>
      </c>
      <c r="D2" s="7">
        <v>36635</v>
      </c>
      <c r="E2" s="6">
        <v>5</v>
      </c>
      <c r="F2" s="6">
        <v>5</v>
      </c>
      <c r="G2">
        <v>335.13549999999998</v>
      </c>
      <c r="H2">
        <f>VLOOKUP(A2,时序里程总表!A:B,2,)</f>
        <v>36634.5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44746</v>
      </c>
      <c r="B3">
        <v>2</v>
      </c>
      <c r="C3">
        <v>1.2</v>
      </c>
      <c r="H3">
        <f>VLOOKUP(A3,时序里程总表!A:B,2,)</f>
        <v>36633</v>
      </c>
      <c r="I3" s="6">
        <f>VLOOKUP(A3,时序里程总表!A:D,4,FALSE)</f>
        <v>5</v>
      </c>
      <c r="J3">
        <f t="shared" ref="J3:J35" si="0">D$2-H3</f>
        <v>2</v>
      </c>
      <c r="M3">
        <v>0.8</v>
      </c>
      <c r="N3">
        <v>0</v>
      </c>
    </row>
    <row r="4" spans="1:16" x14ac:dyDescent="0.25">
      <c r="A4" s="5">
        <v>44747</v>
      </c>
      <c r="B4">
        <v>3</v>
      </c>
      <c r="C4">
        <v>2.6</v>
      </c>
      <c r="H4">
        <f>VLOOKUP(A4,时序里程总表!A:B,2,)</f>
        <v>36631.5</v>
      </c>
      <c r="I4" s="6">
        <f>VLOOKUP(A4,时序里程总表!A:D,4,FALSE)</f>
        <v>5</v>
      </c>
      <c r="J4">
        <f t="shared" si="0"/>
        <v>3.5</v>
      </c>
      <c r="M4">
        <v>2.4</v>
      </c>
      <c r="N4">
        <v>0</v>
      </c>
    </row>
    <row r="5" spans="1:16" x14ac:dyDescent="0.25">
      <c r="A5" s="5">
        <v>44748</v>
      </c>
      <c r="B5">
        <v>4</v>
      </c>
      <c r="C5">
        <v>3.9</v>
      </c>
      <c r="H5">
        <f>VLOOKUP(A5,时序里程总表!A:B,2,)</f>
        <v>36630</v>
      </c>
      <c r="I5" s="6">
        <f>VLOOKUP(A5,时序里程总表!A:D,4,FALSE)</f>
        <v>5</v>
      </c>
      <c r="J5">
        <f t="shared" si="0"/>
        <v>5</v>
      </c>
      <c r="M5">
        <v>4.4000000000000004</v>
      </c>
      <c r="N5">
        <v>0</v>
      </c>
    </row>
    <row r="6" spans="1:16" x14ac:dyDescent="0.25">
      <c r="A6" s="5">
        <v>44749</v>
      </c>
      <c r="B6">
        <v>5</v>
      </c>
      <c r="C6">
        <v>5.4</v>
      </c>
      <c r="H6">
        <f>VLOOKUP(A6,时序里程总表!A:B,2,)</f>
        <v>36628.5</v>
      </c>
      <c r="I6" s="6">
        <f>VLOOKUP(A6,时序里程总表!A:D,4,FALSE)</f>
        <v>5</v>
      </c>
      <c r="J6">
        <f t="shared" si="0"/>
        <v>6.5</v>
      </c>
      <c r="M6">
        <v>5.2</v>
      </c>
      <c r="N6">
        <v>1</v>
      </c>
    </row>
    <row r="7" spans="1:16" x14ac:dyDescent="0.25">
      <c r="A7" s="5">
        <v>44750</v>
      </c>
      <c r="B7">
        <v>6</v>
      </c>
      <c r="C7">
        <v>7.8</v>
      </c>
      <c r="H7">
        <f>VLOOKUP(A7,时序里程总表!A:B,2,)</f>
        <v>36627</v>
      </c>
      <c r="I7" s="6">
        <f>VLOOKUP(A7,时序里程总表!A:D,4,FALSE)</f>
        <v>5</v>
      </c>
      <c r="J7">
        <f t="shared" si="0"/>
        <v>8</v>
      </c>
      <c r="M7">
        <v>8.5</v>
      </c>
      <c r="N7">
        <v>0</v>
      </c>
    </row>
    <row r="8" spans="1:16" x14ac:dyDescent="0.25">
      <c r="A8" s="5">
        <v>44751</v>
      </c>
      <c r="B8">
        <v>7</v>
      </c>
      <c r="C8">
        <v>10.1</v>
      </c>
      <c r="H8">
        <f>VLOOKUP(A8,时序里程总表!A:B,2,)</f>
        <v>36625.5</v>
      </c>
      <c r="I8" s="6">
        <f>VLOOKUP(A8,时序里程总表!A:D,4,FALSE)</f>
        <v>5</v>
      </c>
      <c r="J8">
        <f t="shared" si="0"/>
        <v>9.5</v>
      </c>
      <c r="M8">
        <v>9.8000000000000007</v>
      </c>
      <c r="N8">
        <v>0</v>
      </c>
    </row>
    <row r="9" spans="1:16" x14ac:dyDescent="0.25">
      <c r="A9" s="5">
        <v>44752</v>
      </c>
      <c r="B9">
        <v>8</v>
      </c>
      <c r="C9">
        <v>12.2</v>
      </c>
      <c r="H9">
        <f>VLOOKUP(A9,时序里程总表!A:B,2,)</f>
        <v>36624</v>
      </c>
      <c r="I9" s="6">
        <f>VLOOKUP(A9,时序里程总表!A:D,4,FALSE)</f>
        <v>5</v>
      </c>
      <c r="J9">
        <f t="shared" si="0"/>
        <v>11</v>
      </c>
      <c r="M9">
        <v>11.8</v>
      </c>
      <c r="N9">
        <v>0</v>
      </c>
    </row>
    <row r="10" spans="1:16" x14ac:dyDescent="0.25">
      <c r="A10" s="5">
        <v>44753</v>
      </c>
      <c r="B10">
        <v>9</v>
      </c>
      <c r="C10">
        <v>14.1</v>
      </c>
      <c r="H10">
        <f>VLOOKUP(A10,时序里程总表!A:B,2,)</f>
        <v>36622.5</v>
      </c>
      <c r="I10" s="6">
        <f>VLOOKUP(A10,时序里程总表!A:D,4,FALSE)</f>
        <v>5</v>
      </c>
      <c r="J10">
        <f t="shared" si="0"/>
        <v>12.5</v>
      </c>
      <c r="M10">
        <v>14.2</v>
      </c>
      <c r="N10">
        <v>0</v>
      </c>
    </row>
    <row r="11" spans="1:16" x14ac:dyDescent="0.25">
      <c r="A11" s="5">
        <v>44754</v>
      </c>
      <c r="B11">
        <v>10</v>
      </c>
      <c r="C11">
        <v>15.7</v>
      </c>
      <c r="H11">
        <f>VLOOKUP(A11,时序里程总表!A:B,2,)</f>
        <v>36621</v>
      </c>
      <c r="I11" s="6">
        <f>VLOOKUP(A11,时序里程总表!A:D,4,FALSE)</f>
        <v>5</v>
      </c>
      <c r="J11">
        <f t="shared" si="0"/>
        <v>14</v>
      </c>
      <c r="M11">
        <v>15.3</v>
      </c>
      <c r="N11">
        <v>0</v>
      </c>
    </row>
    <row r="12" spans="1:16" x14ac:dyDescent="0.25">
      <c r="A12" s="5">
        <v>44755</v>
      </c>
      <c r="B12">
        <v>11</v>
      </c>
      <c r="C12">
        <v>17.100000000000001</v>
      </c>
      <c r="H12">
        <f>VLOOKUP(A12,时序里程总表!A:B,2,)</f>
        <v>36619.5</v>
      </c>
      <c r="I12" s="6">
        <f>VLOOKUP(A12,时序里程总表!A:D,4,FALSE)</f>
        <v>5</v>
      </c>
      <c r="J12">
        <f t="shared" si="0"/>
        <v>15.5</v>
      </c>
      <c r="M12">
        <v>17.2</v>
      </c>
      <c r="N12">
        <v>0</v>
      </c>
    </row>
    <row r="13" spans="1:16" x14ac:dyDescent="0.25">
      <c r="A13" s="5">
        <v>44756</v>
      </c>
      <c r="B13">
        <v>12</v>
      </c>
      <c r="C13">
        <v>18.399999999999999</v>
      </c>
      <c r="H13">
        <f>VLOOKUP(A13,时序里程总表!A:B,2,)</f>
        <v>36618</v>
      </c>
      <c r="I13" s="6">
        <f>VLOOKUP(A13,时序里程总表!A:D,4,FALSE)</f>
        <v>5</v>
      </c>
      <c r="J13">
        <f t="shared" si="0"/>
        <v>17</v>
      </c>
      <c r="M13">
        <v>18.7</v>
      </c>
      <c r="N13">
        <v>0</v>
      </c>
    </row>
    <row r="14" spans="1:16" x14ac:dyDescent="0.25">
      <c r="A14" s="5">
        <v>44757</v>
      </c>
      <c r="B14">
        <v>13</v>
      </c>
      <c r="C14">
        <v>19.5</v>
      </c>
      <c r="H14">
        <f>VLOOKUP(A14,时序里程总表!A:B,2,)</f>
        <v>36616.5</v>
      </c>
      <c r="I14" s="6">
        <f>VLOOKUP(A14,时序里程总表!A:D,4,FALSE)</f>
        <v>5</v>
      </c>
      <c r="J14">
        <f t="shared" si="0"/>
        <v>18.5</v>
      </c>
      <c r="M14">
        <v>19.100000000000001</v>
      </c>
      <c r="N14">
        <v>0</v>
      </c>
    </row>
    <row r="15" spans="1:16" x14ac:dyDescent="0.25">
      <c r="A15" s="5">
        <v>44758</v>
      </c>
      <c r="B15">
        <v>14</v>
      </c>
      <c r="C15">
        <v>20.5</v>
      </c>
      <c r="H15">
        <f>VLOOKUP(A15,时序里程总表!A:B,2,)</f>
        <v>36615</v>
      </c>
      <c r="I15" s="6">
        <f>VLOOKUP(A15,时序里程总表!A:D,4,FALSE)</f>
        <v>5</v>
      </c>
      <c r="J15">
        <f t="shared" si="0"/>
        <v>20</v>
      </c>
      <c r="M15">
        <v>20.2</v>
      </c>
      <c r="N15">
        <v>0</v>
      </c>
    </row>
    <row r="16" spans="1:16" x14ac:dyDescent="0.25">
      <c r="A16" s="5">
        <v>44759</v>
      </c>
      <c r="B16">
        <v>15</v>
      </c>
      <c r="C16">
        <v>21.4</v>
      </c>
      <c r="H16">
        <f>VLOOKUP(A16,时序里程总表!A:B,2,)</f>
        <v>36613.5</v>
      </c>
      <c r="I16" s="6">
        <f>VLOOKUP(A16,时序里程总表!A:D,4,FALSE)</f>
        <v>5</v>
      </c>
      <c r="J16">
        <f t="shared" si="0"/>
        <v>21.5</v>
      </c>
      <c r="M16">
        <v>21.2</v>
      </c>
      <c r="N16">
        <v>0</v>
      </c>
    </row>
    <row r="17" spans="1:14" x14ac:dyDescent="0.25">
      <c r="A17" s="5">
        <v>44760</v>
      </c>
      <c r="B17">
        <v>16</v>
      </c>
      <c r="C17">
        <v>22.2</v>
      </c>
      <c r="H17">
        <f>VLOOKUP(A17,时序里程总表!A:B,2,)</f>
        <v>36612</v>
      </c>
      <c r="I17" s="6">
        <f>VLOOKUP(A17,时序里程总表!A:D,4,FALSE)</f>
        <v>5</v>
      </c>
      <c r="J17">
        <f t="shared" si="0"/>
        <v>23</v>
      </c>
      <c r="M17">
        <v>22.7</v>
      </c>
      <c r="N17">
        <v>0</v>
      </c>
    </row>
    <row r="18" spans="1:14" x14ac:dyDescent="0.25">
      <c r="A18" s="5">
        <v>44761</v>
      </c>
      <c r="B18">
        <v>17</v>
      </c>
      <c r="C18">
        <v>23</v>
      </c>
      <c r="H18">
        <f>VLOOKUP(A18,时序里程总表!A:B,2,)</f>
        <v>36610.5</v>
      </c>
      <c r="I18" s="6">
        <f>VLOOKUP(A18,时序里程总表!A:D,4,FALSE)</f>
        <v>5</v>
      </c>
      <c r="J18">
        <f t="shared" si="0"/>
        <v>24.5</v>
      </c>
      <c r="M18">
        <v>23.4</v>
      </c>
      <c r="N18">
        <v>0</v>
      </c>
    </row>
    <row r="19" spans="1:14" x14ac:dyDescent="0.25">
      <c r="A19" s="5">
        <v>44762</v>
      </c>
      <c r="B19">
        <v>18</v>
      </c>
      <c r="C19">
        <v>23.6</v>
      </c>
      <c r="H19">
        <f>VLOOKUP(A19,时序里程总表!A:B,2,)</f>
        <v>36609</v>
      </c>
      <c r="I19" s="6">
        <f>VLOOKUP(A19,时序里程总表!A:D,4,FALSE)</f>
        <v>5</v>
      </c>
      <c r="J19">
        <f t="shared" si="0"/>
        <v>26</v>
      </c>
      <c r="M19">
        <v>23.9</v>
      </c>
      <c r="N19">
        <v>0</v>
      </c>
    </row>
    <row r="20" spans="1:14" x14ac:dyDescent="0.25">
      <c r="A20" s="5">
        <v>44763</v>
      </c>
      <c r="B20">
        <v>19</v>
      </c>
      <c r="C20">
        <v>24.3</v>
      </c>
      <c r="H20">
        <f>VLOOKUP(A20,时序里程总表!A:B,2,)</f>
        <v>36607.5</v>
      </c>
      <c r="I20" s="6">
        <f>VLOOKUP(A20,时序里程总表!A:D,4,FALSE)</f>
        <v>5</v>
      </c>
      <c r="J20">
        <f t="shared" si="0"/>
        <v>27.5</v>
      </c>
      <c r="M20">
        <v>24.3</v>
      </c>
      <c r="N20">
        <v>0</v>
      </c>
    </row>
    <row r="21" spans="1:14" x14ac:dyDescent="0.25">
      <c r="A21" s="5">
        <v>44764</v>
      </c>
      <c r="B21">
        <v>20</v>
      </c>
      <c r="C21">
        <v>24.8</v>
      </c>
      <c r="H21">
        <f>VLOOKUP(A21,时序里程总表!A:B,2,)</f>
        <v>36606</v>
      </c>
      <c r="I21" s="6">
        <f>VLOOKUP(A21,时序里程总表!A:D,4,FALSE)</f>
        <v>5</v>
      </c>
      <c r="J21">
        <f t="shared" si="0"/>
        <v>29</v>
      </c>
      <c r="M21">
        <v>25.3</v>
      </c>
      <c r="N21">
        <v>0</v>
      </c>
    </row>
    <row r="22" spans="1:14" x14ac:dyDescent="0.25">
      <c r="A22" s="5">
        <v>44765</v>
      </c>
      <c r="B22">
        <v>21</v>
      </c>
      <c r="C22">
        <v>25.3</v>
      </c>
      <c r="H22">
        <f>VLOOKUP(A22,时序里程总表!A:B,2,)</f>
        <v>36604.5</v>
      </c>
      <c r="I22" s="6">
        <f>VLOOKUP(A22,时序里程总表!A:D,4,FALSE)</f>
        <v>5</v>
      </c>
      <c r="J22">
        <f t="shared" si="0"/>
        <v>30.5</v>
      </c>
      <c r="M22">
        <v>25.5</v>
      </c>
      <c r="N22">
        <v>0</v>
      </c>
    </row>
    <row r="23" spans="1:14" x14ac:dyDescent="0.25">
      <c r="A23" s="5">
        <v>44766</v>
      </c>
      <c r="B23">
        <v>22</v>
      </c>
      <c r="C23">
        <v>25.8</v>
      </c>
      <c r="H23">
        <f>VLOOKUP(A23,时序里程总表!A:B,2,)</f>
        <v>36603</v>
      </c>
      <c r="I23" s="6">
        <f>VLOOKUP(A23,时序里程总表!A:D,4,FALSE)</f>
        <v>5</v>
      </c>
      <c r="J23">
        <f t="shared" si="0"/>
        <v>32</v>
      </c>
      <c r="M23">
        <v>25.9</v>
      </c>
      <c r="N23">
        <v>0</v>
      </c>
    </row>
    <row r="24" spans="1:14" x14ac:dyDescent="0.25">
      <c r="A24" s="5">
        <v>44767</v>
      </c>
      <c r="B24">
        <v>23</v>
      </c>
      <c r="C24">
        <v>26.2</v>
      </c>
      <c r="H24">
        <f>VLOOKUP(A24,时序里程总表!A:B,2,)</f>
        <v>36601.5</v>
      </c>
      <c r="I24" s="6">
        <f>VLOOKUP(A24,时序里程总表!A:D,4,FALSE)</f>
        <v>5</v>
      </c>
      <c r="J24">
        <f t="shared" si="0"/>
        <v>33.5</v>
      </c>
      <c r="M24">
        <v>26.2</v>
      </c>
      <c r="N24">
        <v>0</v>
      </c>
    </row>
    <row r="25" spans="1:14" x14ac:dyDescent="0.25">
      <c r="A25" s="5">
        <v>44768</v>
      </c>
      <c r="B25">
        <v>24</v>
      </c>
      <c r="C25">
        <v>26.7</v>
      </c>
      <c r="H25">
        <f>VLOOKUP(A25,时序里程总表!A:B,2,)</f>
        <v>36600</v>
      </c>
      <c r="I25" s="6">
        <f>VLOOKUP(A25,时序里程总表!A:D,4,FALSE)</f>
        <v>5</v>
      </c>
      <c r="J25">
        <f t="shared" si="0"/>
        <v>35</v>
      </c>
      <c r="M25">
        <v>26.5</v>
      </c>
      <c r="N25">
        <v>0</v>
      </c>
    </row>
    <row r="26" spans="1:14" x14ac:dyDescent="0.25">
      <c r="A26" s="5">
        <v>44769</v>
      </c>
      <c r="B26">
        <v>25</v>
      </c>
      <c r="C26">
        <v>27</v>
      </c>
      <c r="H26">
        <f>VLOOKUP(A26,时序里程总表!A:B,2,)</f>
        <v>36598.5</v>
      </c>
      <c r="I26" s="6">
        <f>VLOOKUP(A26,时序里程总表!A:D,4,FALSE)</f>
        <v>5</v>
      </c>
      <c r="J26">
        <f t="shared" si="0"/>
        <v>36.5</v>
      </c>
      <c r="M26">
        <v>27.1</v>
      </c>
      <c r="N26">
        <v>0</v>
      </c>
    </row>
    <row r="27" spans="1:14" x14ac:dyDescent="0.25">
      <c r="A27" s="5">
        <v>44770</v>
      </c>
      <c r="B27">
        <v>26</v>
      </c>
      <c r="C27">
        <v>27.4</v>
      </c>
      <c r="H27">
        <f>VLOOKUP(A27,时序里程总表!A:B,2,)</f>
        <v>36597</v>
      </c>
      <c r="I27" s="6">
        <f>VLOOKUP(A27,时序里程总表!A:D,4,FALSE)</f>
        <v>5</v>
      </c>
      <c r="J27">
        <f t="shared" si="0"/>
        <v>38</v>
      </c>
      <c r="M27">
        <v>27.4</v>
      </c>
      <c r="N27">
        <v>0</v>
      </c>
    </row>
    <row r="28" spans="1:14" x14ac:dyDescent="0.25">
      <c r="A28" s="5">
        <v>44771</v>
      </c>
      <c r="B28">
        <v>27</v>
      </c>
      <c r="C28">
        <v>27.7</v>
      </c>
      <c r="H28">
        <f>VLOOKUP(A28,时序里程总表!A:B,2,)</f>
        <v>36595.5</v>
      </c>
      <c r="I28" s="6">
        <f>VLOOKUP(A28,时序里程总表!A:D,4,FALSE)</f>
        <v>5</v>
      </c>
      <c r="J28">
        <f t="shared" si="0"/>
        <v>39.5</v>
      </c>
      <c r="M28">
        <v>27.5</v>
      </c>
      <c r="N28">
        <v>0</v>
      </c>
    </row>
    <row r="29" spans="1:14" x14ac:dyDescent="0.25">
      <c r="A29" s="5">
        <v>44772</v>
      </c>
      <c r="B29">
        <v>28</v>
      </c>
      <c r="C29">
        <v>28</v>
      </c>
      <c r="H29">
        <f>VLOOKUP(A29,时序里程总表!A:B,2,)</f>
        <v>36594</v>
      </c>
      <c r="I29" s="6">
        <f>VLOOKUP(A29,时序里程总表!A:D,4,FALSE)</f>
        <v>5</v>
      </c>
      <c r="J29">
        <f t="shared" si="0"/>
        <v>41</v>
      </c>
      <c r="M29">
        <v>28.2</v>
      </c>
      <c r="N29">
        <v>0</v>
      </c>
    </row>
    <row r="30" spans="1:14" x14ac:dyDescent="0.25">
      <c r="A30" s="5">
        <v>44773</v>
      </c>
      <c r="B30">
        <v>29</v>
      </c>
      <c r="C30">
        <v>28.3</v>
      </c>
      <c r="H30">
        <f>VLOOKUP(A30,时序里程总表!A:B,2,)</f>
        <v>36592.5</v>
      </c>
      <c r="I30" s="6">
        <f>VLOOKUP(A30,时序里程总表!A:D,4,FALSE)</f>
        <v>5</v>
      </c>
      <c r="J30">
        <f t="shared" si="0"/>
        <v>42.5</v>
      </c>
      <c r="M30">
        <v>28.3</v>
      </c>
      <c r="N30">
        <v>0</v>
      </c>
    </row>
    <row r="31" spans="1:14" x14ac:dyDescent="0.25">
      <c r="A31" s="5">
        <v>44774</v>
      </c>
      <c r="B31">
        <v>30</v>
      </c>
      <c r="C31">
        <v>28.7</v>
      </c>
      <c r="H31">
        <f>VLOOKUP(A31,时序里程总表!A:B,2,)</f>
        <v>36591</v>
      </c>
      <c r="I31" s="6">
        <f>VLOOKUP(A31,时序里程总表!A:D,4,FALSE)</f>
        <v>5</v>
      </c>
      <c r="J31">
        <f t="shared" si="0"/>
        <v>44</v>
      </c>
      <c r="M31">
        <v>28.5</v>
      </c>
      <c r="N31">
        <v>1</v>
      </c>
    </row>
    <row r="32" spans="1:14" x14ac:dyDescent="0.25">
      <c r="A32" s="5">
        <v>44775</v>
      </c>
      <c r="B32">
        <v>31</v>
      </c>
      <c r="C32">
        <v>30.2</v>
      </c>
      <c r="H32">
        <f>VLOOKUP(A32,时序里程总表!A:B,2,)</f>
        <v>36589.5</v>
      </c>
      <c r="I32" s="6">
        <f>VLOOKUP(A32,时序里程总表!A:D,4,FALSE)</f>
        <v>5</v>
      </c>
      <c r="J32">
        <f t="shared" si="0"/>
        <v>45.5</v>
      </c>
      <c r="M32">
        <v>30.8</v>
      </c>
      <c r="N32">
        <v>0</v>
      </c>
    </row>
    <row r="33" spans="1:14" x14ac:dyDescent="0.25">
      <c r="A33" s="5">
        <v>44776</v>
      </c>
      <c r="B33">
        <v>32</v>
      </c>
      <c r="C33">
        <v>31.3</v>
      </c>
      <c r="H33">
        <f>VLOOKUP(A33,时序里程总表!A:B,2,)</f>
        <v>36588</v>
      </c>
      <c r="I33" s="6">
        <f>VLOOKUP(A33,时序里程总表!A:D,4,FALSE)</f>
        <v>5</v>
      </c>
      <c r="J33">
        <f t="shared" si="0"/>
        <v>47</v>
      </c>
      <c r="M33">
        <v>31.6</v>
      </c>
      <c r="N33">
        <v>0</v>
      </c>
    </row>
    <row r="34" spans="1:14" x14ac:dyDescent="0.25">
      <c r="A34" s="5">
        <v>44777</v>
      </c>
      <c r="B34">
        <v>33</v>
      </c>
      <c r="C34">
        <v>32.1</v>
      </c>
      <c r="H34">
        <f>VLOOKUP(A34,时序里程总表!A:B,2,)</f>
        <v>36586.5</v>
      </c>
      <c r="I34" s="6">
        <f>VLOOKUP(A34,时序里程总表!A:D,4,FALSE)</f>
        <v>5</v>
      </c>
      <c r="J34">
        <f t="shared" si="0"/>
        <v>48.5</v>
      </c>
      <c r="M34">
        <v>32</v>
      </c>
      <c r="N34">
        <v>0</v>
      </c>
    </row>
    <row r="35" spans="1:14" x14ac:dyDescent="0.25">
      <c r="A35" s="5">
        <v>44778</v>
      </c>
      <c r="B35">
        <v>34</v>
      </c>
      <c r="C35">
        <v>32.799999999999997</v>
      </c>
      <c r="H35">
        <f>VLOOKUP(A35,时序里程总表!A:B,2,)</f>
        <v>36585</v>
      </c>
      <c r="I35" s="6">
        <f>VLOOKUP(A35,时序里程总表!A:D,4,FALSE)</f>
        <v>5</v>
      </c>
      <c r="J35">
        <f t="shared" si="0"/>
        <v>50</v>
      </c>
      <c r="M35">
        <v>32.9</v>
      </c>
      <c r="N35">
        <v>0</v>
      </c>
    </row>
    <row r="36" spans="1:14" x14ac:dyDescent="0.25">
      <c r="A36" s="5">
        <v>44779</v>
      </c>
      <c r="B36">
        <v>35</v>
      </c>
      <c r="C36">
        <v>33.200000000000003</v>
      </c>
      <c r="H36">
        <f>VLOOKUP(A36,时序里程总表!A:B,2,)</f>
        <v>36583.5</v>
      </c>
      <c r="I36" s="6">
        <f>VLOOKUP(A36,时序里程总表!A:D,4,FALSE)</f>
        <v>5</v>
      </c>
      <c r="J36">
        <f t="shared" ref="J36:J41" si="1">D$2-H36</f>
        <v>51.5</v>
      </c>
      <c r="M36">
        <v>33.200000000000003</v>
      </c>
      <c r="N36">
        <v>0</v>
      </c>
    </row>
    <row r="37" spans="1:14" x14ac:dyDescent="0.25">
      <c r="A37" s="5">
        <v>44780</v>
      </c>
      <c r="B37">
        <v>36</v>
      </c>
      <c r="C37">
        <v>33.700000000000003</v>
      </c>
      <c r="H37">
        <f>VLOOKUP(A37,时序里程总表!A:B,2,)</f>
        <v>36582</v>
      </c>
      <c r="I37" s="6">
        <f>VLOOKUP(A37,时序里程总表!A:D,4,FALSE)</f>
        <v>5</v>
      </c>
      <c r="J37">
        <f t="shared" si="1"/>
        <v>53</v>
      </c>
      <c r="M37">
        <v>33.799999999999997</v>
      </c>
      <c r="N37">
        <v>0</v>
      </c>
    </row>
    <row r="38" spans="1:14" x14ac:dyDescent="0.25">
      <c r="A38" s="5">
        <v>44781</v>
      </c>
      <c r="B38">
        <v>37</v>
      </c>
      <c r="C38">
        <v>34</v>
      </c>
      <c r="H38">
        <f>VLOOKUP(A38,时序里程总表!A:B,2,)</f>
        <v>36580.5</v>
      </c>
      <c r="I38" s="6">
        <f>VLOOKUP(A38,时序里程总表!A:D,4,FALSE)</f>
        <v>5</v>
      </c>
      <c r="J38">
        <f t="shared" si="1"/>
        <v>54.5</v>
      </c>
      <c r="M38">
        <v>34.200000000000003</v>
      </c>
      <c r="N38">
        <v>0</v>
      </c>
    </row>
    <row r="39" spans="1:14" x14ac:dyDescent="0.25">
      <c r="A39" s="5">
        <v>44782</v>
      </c>
      <c r="B39">
        <v>38</v>
      </c>
      <c r="C39">
        <v>34.299999999999997</v>
      </c>
      <c r="H39">
        <f>VLOOKUP(A39,时序里程总表!A:B,2,)</f>
        <v>36579</v>
      </c>
      <c r="I39" s="6">
        <f>VLOOKUP(A39,时序里程总表!A:D,4,FALSE)</f>
        <v>5</v>
      </c>
      <c r="J39">
        <f t="shared" si="1"/>
        <v>56</v>
      </c>
      <c r="M39">
        <v>34.299999999999997</v>
      </c>
      <c r="N39">
        <v>0</v>
      </c>
    </row>
    <row r="40" spans="1:14" x14ac:dyDescent="0.25">
      <c r="A40" s="5">
        <v>44783</v>
      </c>
      <c r="B40">
        <v>39</v>
      </c>
      <c r="C40">
        <v>34.6</v>
      </c>
      <c r="H40">
        <f>VLOOKUP(A40,时序里程总表!A:B,2,)</f>
        <v>36577.5</v>
      </c>
      <c r="I40" s="6">
        <f>VLOOKUP(A40,时序里程总表!A:D,4,FALSE)</f>
        <v>5</v>
      </c>
      <c r="J40">
        <f t="shared" si="1"/>
        <v>57.5</v>
      </c>
      <c r="M40">
        <v>34.700000000000003</v>
      </c>
      <c r="N40">
        <v>0</v>
      </c>
    </row>
    <row r="41" spans="1:14" x14ac:dyDescent="0.25">
      <c r="A41" s="5">
        <v>44784</v>
      </c>
      <c r="B41">
        <v>40</v>
      </c>
      <c r="C41">
        <v>34.799999999999997</v>
      </c>
      <c r="H41">
        <f>VLOOKUP(A41,时序里程总表!A:B,2,)</f>
        <v>36576</v>
      </c>
      <c r="I41" s="6">
        <f>VLOOKUP(A41,时序里程总表!A:D,4,FALSE)</f>
        <v>5</v>
      </c>
      <c r="J41">
        <f t="shared" si="1"/>
        <v>59</v>
      </c>
      <c r="M41">
        <v>34.799999999999997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41"/>
  <sheetViews>
    <sheetView tabSelected="1" topLeftCell="A7" workbookViewId="0">
      <selection activeCell="Q22" sqref="Q22"/>
    </sheetView>
  </sheetViews>
  <sheetFormatPr defaultRowHeight="13.8" x14ac:dyDescent="0.25"/>
  <cols>
    <col min="1" max="2" width="11.1093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44755</v>
      </c>
      <c r="B2">
        <v>1</v>
      </c>
      <c r="C2">
        <v>0</v>
      </c>
      <c r="D2" s="7">
        <v>36620</v>
      </c>
      <c r="E2" s="6">
        <v>5</v>
      </c>
      <c r="F2" s="6">
        <v>5</v>
      </c>
      <c r="G2">
        <v>332.91399999999999</v>
      </c>
      <c r="H2">
        <f>VLOOKUP(A2,时序里程总表!A:B,2,)</f>
        <v>36619.5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44756</v>
      </c>
      <c r="B3">
        <v>2</v>
      </c>
      <c r="C3">
        <v>1</v>
      </c>
      <c r="H3">
        <f>VLOOKUP(A3,时序里程总表!A:B,2,)</f>
        <v>36618</v>
      </c>
      <c r="I3" s="6">
        <f>VLOOKUP(A3,时序里程总表!A:D,4,FALSE)</f>
        <v>5</v>
      </c>
      <c r="J3">
        <f t="shared" ref="J3:J35" si="0">D$2-H3</f>
        <v>2</v>
      </c>
      <c r="M3">
        <v>1.5</v>
      </c>
      <c r="N3">
        <v>0</v>
      </c>
    </row>
    <row r="4" spans="1:16" x14ac:dyDescent="0.25">
      <c r="A4" s="5">
        <v>44757</v>
      </c>
      <c r="B4">
        <v>3</v>
      </c>
      <c r="C4">
        <v>2.1</v>
      </c>
      <c r="H4">
        <f>VLOOKUP(A4,时序里程总表!A:B,2,)</f>
        <v>36616.5</v>
      </c>
      <c r="I4" s="6">
        <f>VLOOKUP(A4,时序里程总表!A:D,4,FALSE)</f>
        <v>5</v>
      </c>
      <c r="J4">
        <f t="shared" si="0"/>
        <v>3.5</v>
      </c>
      <c r="M4">
        <v>2.6</v>
      </c>
      <c r="N4">
        <v>0</v>
      </c>
    </row>
    <row r="5" spans="1:16" x14ac:dyDescent="0.25">
      <c r="A5" s="5">
        <v>44758</v>
      </c>
      <c r="B5">
        <v>4</v>
      </c>
      <c r="C5">
        <v>3.2</v>
      </c>
      <c r="H5">
        <f>VLOOKUP(A5,时序里程总表!A:B,2,)</f>
        <v>36615</v>
      </c>
      <c r="I5" s="6">
        <f>VLOOKUP(A5,时序里程总表!A:D,4,FALSE)</f>
        <v>5</v>
      </c>
      <c r="J5">
        <f t="shared" si="0"/>
        <v>5</v>
      </c>
      <c r="M5">
        <v>3.1</v>
      </c>
      <c r="N5">
        <v>0</v>
      </c>
    </row>
    <row r="6" spans="1:16" x14ac:dyDescent="0.25">
      <c r="A6" s="5">
        <v>44759</v>
      </c>
      <c r="B6">
        <v>5</v>
      </c>
      <c r="C6">
        <v>4.4000000000000004</v>
      </c>
      <c r="H6">
        <f>VLOOKUP(A6,时序里程总表!A:B,2,)</f>
        <v>36613.5</v>
      </c>
      <c r="I6" s="6">
        <f>VLOOKUP(A6,时序里程总表!A:D,4,FALSE)</f>
        <v>5</v>
      </c>
      <c r="J6">
        <f t="shared" si="0"/>
        <v>6.5</v>
      </c>
      <c r="M6">
        <v>4</v>
      </c>
      <c r="N6">
        <v>1</v>
      </c>
    </row>
    <row r="7" spans="1:16" x14ac:dyDescent="0.25">
      <c r="A7" s="5">
        <v>44760</v>
      </c>
      <c r="B7">
        <v>6</v>
      </c>
      <c r="C7">
        <v>6.3</v>
      </c>
      <c r="H7">
        <f>VLOOKUP(A7,时序里程总表!A:B,2,)</f>
        <v>36612</v>
      </c>
      <c r="I7" s="6">
        <f>VLOOKUP(A7,时序里程总表!A:D,4,FALSE)</f>
        <v>5</v>
      </c>
      <c r="J7">
        <f t="shared" si="0"/>
        <v>8</v>
      </c>
      <c r="M7">
        <v>6</v>
      </c>
      <c r="N7">
        <v>0</v>
      </c>
    </row>
    <row r="8" spans="1:16" x14ac:dyDescent="0.25">
      <c r="A8" s="5">
        <v>44761</v>
      </c>
      <c r="B8">
        <v>7</v>
      </c>
      <c r="C8">
        <v>8.1999999999999993</v>
      </c>
      <c r="H8">
        <f>VLOOKUP(A8,时序里程总表!A:B,2,)</f>
        <v>36610.5</v>
      </c>
      <c r="I8" s="6">
        <f>VLOOKUP(A8,时序里程总表!A:D,4,FALSE)</f>
        <v>5</v>
      </c>
      <c r="J8">
        <f t="shared" si="0"/>
        <v>9.5</v>
      </c>
      <c r="M8">
        <v>7.9</v>
      </c>
      <c r="N8">
        <v>0</v>
      </c>
    </row>
    <row r="9" spans="1:16" x14ac:dyDescent="0.25">
      <c r="A9" s="5">
        <v>44762</v>
      </c>
      <c r="B9">
        <v>8</v>
      </c>
      <c r="C9">
        <v>9.9</v>
      </c>
      <c r="H9">
        <f>VLOOKUP(A9,时序里程总表!A:B,2,)</f>
        <v>36609</v>
      </c>
      <c r="I9" s="6">
        <f>VLOOKUP(A9,时序里程总表!A:D,4,FALSE)</f>
        <v>5</v>
      </c>
      <c r="J9">
        <f t="shared" si="0"/>
        <v>11</v>
      </c>
      <c r="M9">
        <v>10</v>
      </c>
      <c r="N9">
        <v>0</v>
      </c>
    </row>
    <row r="10" spans="1:16" x14ac:dyDescent="0.25">
      <c r="A10" s="5">
        <v>44763</v>
      </c>
      <c r="B10">
        <v>9</v>
      </c>
      <c r="C10">
        <v>11.3</v>
      </c>
      <c r="H10">
        <f>VLOOKUP(A10,时序里程总表!A:B,2,)</f>
        <v>36607.5</v>
      </c>
      <c r="I10" s="6">
        <f>VLOOKUP(A10,时序里程总表!A:D,4,FALSE)</f>
        <v>5</v>
      </c>
      <c r="J10">
        <f t="shared" si="0"/>
        <v>12.5</v>
      </c>
      <c r="M10">
        <v>11.9</v>
      </c>
      <c r="N10">
        <v>0</v>
      </c>
    </row>
    <row r="11" spans="1:16" x14ac:dyDescent="0.25">
      <c r="A11" s="5">
        <v>44764</v>
      </c>
      <c r="B11">
        <v>10</v>
      </c>
      <c r="C11">
        <v>12.6</v>
      </c>
      <c r="H11">
        <f>VLOOKUP(A11,时序里程总表!A:B,2,)</f>
        <v>36606</v>
      </c>
      <c r="I11" s="6">
        <f>VLOOKUP(A11,时序里程总表!A:D,4,FALSE)</f>
        <v>5</v>
      </c>
      <c r="J11">
        <f t="shared" si="0"/>
        <v>14</v>
      </c>
      <c r="M11">
        <v>13</v>
      </c>
      <c r="N11">
        <v>0</v>
      </c>
    </row>
    <row r="12" spans="1:16" x14ac:dyDescent="0.25">
      <c r="A12" s="5">
        <v>44765</v>
      </c>
      <c r="B12">
        <v>11</v>
      </c>
      <c r="C12">
        <v>13.8</v>
      </c>
      <c r="H12">
        <f>VLOOKUP(A12,时序里程总表!A:B,2,)</f>
        <v>36604.5</v>
      </c>
      <c r="I12" s="6">
        <f>VLOOKUP(A12,时序里程总表!A:D,4,FALSE)</f>
        <v>5</v>
      </c>
      <c r="J12">
        <f t="shared" si="0"/>
        <v>15.5</v>
      </c>
      <c r="M12">
        <v>13.7</v>
      </c>
      <c r="N12">
        <v>0</v>
      </c>
    </row>
    <row r="13" spans="1:16" x14ac:dyDescent="0.25">
      <c r="A13" s="5">
        <v>44766</v>
      </c>
      <c r="B13">
        <v>12</v>
      </c>
      <c r="C13">
        <v>14.8</v>
      </c>
      <c r="H13">
        <f>VLOOKUP(A13,时序里程总表!A:B,2,)</f>
        <v>36603</v>
      </c>
      <c r="I13" s="6">
        <f>VLOOKUP(A13,时序里程总表!A:D,4,FALSE)</f>
        <v>5</v>
      </c>
      <c r="J13">
        <f t="shared" si="0"/>
        <v>17</v>
      </c>
      <c r="M13">
        <v>15.3</v>
      </c>
      <c r="N13">
        <v>0</v>
      </c>
    </row>
    <row r="14" spans="1:16" x14ac:dyDescent="0.25">
      <c r="A14" s="5">
        <v>44767</v>
      </c>
      <c r="B14">
        <v>13</v>
      </c>
      <c r="C14">
        <v>15.7</v>
      </c>
      <c r="H14">
        <f>VLOOKUP(A14,时序里程总表!A:B,2,)</f>
        <v>36601.5</v>
      </c>
      <c r="I14" s="6">
        <f>VLOOKUP(A14,时序里程总表!A:D,4,FALSE)</f>
        <v>5</v>
      </c>
      <c r="J14">
        <f t="shared" si="0"/>
        <v>18.5</v>
      </c>
      <c r="M14">
        <v>15.4</v>
      </c>
      <c r="N14">
        <v>0</v>
      </c>
    </row>
    <row r="15" spans="1:16" x14ac:dyDescent="0.25">
      <c r="A15" s="5">
        <v>44768</v>
      </c>
      <c r="B15">
        <v>14</v>
      </c>
      <c r="C15">
        <v>16.5</v>
      </c>
      <c r="H15">
        <f>VLOOKUP(A15,时序里程总表!A:B,2,)</f>
        <v>36600</v>
      </c>
      <c r="I15" s="6">
        <f>VLOOKUP(A15,时序里程总表!A:D,4,FALSE)</f>
        <v>5</v>
      </c>
      <c r="J15">
        <f t="shared" si="0"/>
        <v>20</v>
      </c>
      <c r="M15">
        <v>16.399999999999999</v>
      </c>
      <c r="N15">
        <v>0</v>
      </c>
    </row>
    <row r="16" spans="1:16" x14ac:dyDescent="0.25">
      <c r="A16" s="5">
        <v>44769</v>
      </c>
      <c r="B16">
        <v>15</v>
      </c>
      <c r="C16">
        <v>17.2</v>
      </c>
      <c r="H16">
        <f>VLOOKUP(A16,时序里程总表!A:B,2,)</f>
        <v>36598.5</v>
      </c>
      <c r="I16" s="6">
        <f>VLOOKUP(A16,时序里程总表!A:D,4,FALSE)</f>
        <v>5</v>
      </c>
      <c r="J16">
        <f t="shared" si="0"/>
        <v>21.5</v>
      </c>
      <c r="M16">
        <v>17.600000000000001</v>
      </c>
      <c r="N16">
        <v>0</v>
      </c>
    </row>
    <row r="17" spans="1:14" x14ac:dyDescent="0.25">
      <c r="A17" s="5">
        <v>44770</v>
      </c>
      <c r="B17">
        <v>16</v>
      </c>
      <c r="C17">
        <v>17.899999999999999</v>
      </c>
      <c r="H17">
        <f>VLOOKUP(A17,时序里程总表!A:B,2,)</f>
        <v>36597</v>
      </c>
      <c r="I17" s="6">
        <f>VLOOKUP(A17,时序里程总表!A:D,4,FALSE)</f>
        <v>5</v>
      </c>
      <c r="J17">
        <f t="shared" si="0"/>
        <v>23</v>
      </c>
      <c r="M17">
        <v>18</v>
      </c>
      <c r="N17">
        <v>0</v>
      </c>
    </row>
    <row r="18" spans="1:14" x14ac:dyDescent="0.25">
      <c r="A18" s="5">
        <v>44771</v>
      </c>
      <c r="B18">
        <v>17</v>
      </c>
      <c r="C18">
        <v>18.5</v>
      </c>
      <c r="H18">
        <f>VLOOKUP(A18,时序里程总表!A:B,2,)</f>
        <v>36595.5</v>
      </c>
      <c r="I18" s="6">
        <f>VLOOKUP(A18,时序里程总表!A:D,4,FALSE)</f>
        <v>5</v>
      </c>
      <c r="J18">
        <f t="shared" si="0"/>
        <v>24.5</v>
      </c>
      <c r="M18">
        <v>19</v>
      </c>
      <c r="N18">
        <v>0</v>
      </c>
    </row>
    <row r="19" spans="1:14" x14ac:dyDescent="0.25">
      <c r="A19" s="5">
        <v>44772</v>
      </c>
      <c r="B19">
        <v>18</v>
      </c>
      <c r="C19">
        <v>19</v>
      </c>
      <c r="H19">
        <f>VLOOKUP(A19,时序里程总表!A:B,2,)</f>
        <v>36594</v>
      </c>
      <c r="I19" s="6">
        <f>VLOOKUP(A19,时序里程总表!A:D,4,FALSE)</f>
        <v>5</v>
      </c>
      <c r="J19">
        <f t="shared" si="0"/>
        <v>26</v>
      </c>
      <c r="M19">
        <v>19.3</v>
      </c>
      <c r="N19">
        <v>0</v>
      </c>
    </row>
    <row r="20" spans="1:14" x14ac:dyDescent="0.25">
      <c r="A20" s="5">
        <v>44773</v>
      </c>
      <c r="B20">
        <v>19</v>
      </c>
      <c r="C20">
        <v>19.5</v>
      </c>
      <c r="H20">
        <f>VLOOKUP(A20,时序里程总表!A:B,2,)</f>
        <v>36592.5</v>
      </c>
      <c r="I20" s="6">
        <f>VLOOKUP(A20,时序里程总表!A:D,4,FALSE)</f>
        <v>5</v>
      </c>
      <c r="J20">
        <f t="shared" si="0"/>
        <v>27.5</v>
      </c>
      <c r="M20">
        <v>20</v>
      </c>
      <c r="N20">
        <v>0</v>
      </c>
    </row>
    <row r="21" spans="1:14" x14ac:dyDescent="0.25">
      <c r="A21" s="5">
        <v>44774</v>
      </c>
      <c r="B21">
        <v>20</v>
      </c>
      <c r="C21">
        <v>20</v>
      </c>
      <c r="H21">
        <f>VLOOKUP(A21,时序里程总表!A:B,2,)</f>
        <v>36591</v>
      </c>
      <c r="I21" s="6">
        <f>VLOOKUP(A21,时序里程总表!A:D,4,FALSE)</f>
        <v>5</v>
      </c>
      <c r="J21">
        <f t="shared" si="0"/>
        <v>29</v>
      </c>
      <c r="M21">
        <v>20.100000000000001</v>
      </c>
      <c r="N21">
        <v>0</v>
      </c>
    </row>
    <row r="22" spans="1:14" x14ac:dyDescent="0.25">
      <c r="A22" s="5">
        <v>44775</v>
      </c>
      <c r="B22">
        <v>21</v>
      </c>
      <c r="C22">
        <v>20.399999999999999</v>
      </c>
      <c r="H22">
        <f>VLOOKUP(A22,时序里程总表!A:B,2,)</f>
        <v>36589.5</v>
      </c>
      <c r="I22" s="6">
        <f>VLOOKUP(A22,时序里程总表!A:D,4,FALSE)</f>
        <v>5</v>
      </c>
      <c r="J22">
        <f t="shared" si="0"/>
        <v>30.5</v>
      </c>
      <c r="M22">
        <v>20.5</v>
      </c>
      <c r="N22">
        <v>0</v>
      </c>
    </row>
    <row r="23" spans="1:14" x14ac:dyDescent="0.25">
      <c r="A23" s="5">
        <v>44776</v>
      </c>
      <c r="B23">
        <v>22</v>
      </c>
      <c r="C23">
        <v>20.8</v>
      </c>
      <c r="H23">
        <f>VLOOKUP(A23,时序里程总表!A:B,2,)</f>
        <v>36588</v>
      </c>
      <c r="I23" s="6">
        <f>VLOOKUP(A23,时序里程总表!A:D,4,FALSE)</f>
        <v>5</v>
      </c>
      <c r="J23">
        <f t="shared" si="0"/>
        <v>32</v>
      </c>
      <c r="M23">
        <v>20.9</v>
      </c>
      <c r="N23">
        <v>0</v>
      </c>
    </row>
    <row r="24" spans="1:14" x14ac:dyDescent="0.25">
      <c r="A24" s="5">
        <v>44777</v>
      </c>
      <c r="B24">
        <v>23</v>
      </c>
      <c r="C24">
        <v>21.1</v>
      </c>
      <c r="H24">
        <f>VLOOKUP(A24,时序里程总表!A:B,2,)</f>
        <v>36586.5</v>
      </c>
      <c r="I24" s="6">
        <f>VLOOKUP(A24,时序里程总表!A:D,4,FALSE)</f>
        <v>5</v>
      </c>
      <c r="J24">
        <f t="shared" si="0"/>
        <v>33.5</v>
      </c>
      <c r="M24">
        <v>21.5</v>
      </c>
      <c r="N24">
        <v>0</v>
      </c>
    </row>
    <row r="25" spans="1:14" x14ac:dyDescent="0.25">
      <c r="A25" s="5">
        <v>44778</v>
      </c>
      <c r="B25">
        <v>24</v>
      </c>
      <c r="C25">
        <v>21.4</v>
      </c>
      <c r="H25">
        <f>VLOOKUP(A25,时序里程总表!A:B,2,)</f>
        <v>36585</v>
      </c>
      <c r="I25" s="6">
        <f>VLOOKUP(A25,时序里程总表!A:D,4,FALSE)</f>
        <v>5</v>
      </c>
      <c r="J25">
        <f t="shared" si="0"/>
        <v>35</v>
      </c>
      <c r="M25">
        <v>21.9</v>
      </c>
      <c r="N25">
        <v>0</v>
      </c>
    </row>
    <row r="26" spans="1:14" x14ac:dyDescent="0.25">
      <c r="A26" s="5">
        <v>44779</v>
      </c>
      <c r="B26">
        <v>25</v>
      </c>
      <c r="C26">
        <v>21.7</v>
      </c>
      <c r="H26">
        <f>VLOOKUP(A26,时序里程总表!A:B,2,)</f>
        <v>36583.5</v>
      </c>
      <c r="I26" s="6">
        <f>VLOOKUP(A26,时序里程总表!A:D,4,FALSE)</f>
        <v>5</v>
      </c>
      <c r="J26">
        <f t="shared" si="0"/>
        <v>36.5</v>
      </c>
      <c r="M26">
        <v>22</v>
      </c>
      <c r="N26">
        <v>0</v>
      </c>
    </row>
    <row r="27" spans="1:14" x14ac:dyDescent="0.25">
      <c r="A27" s="5">
        <v>44780</v>
      </c>
      <c r="B27">
        <v>26</v>
      </c>
      <c r="C27">
        <v>22</v>
      </c>
      <c r="H27">
        <f>VLOOKUP(A27,时序里程总表!A:B,2,)</f>
        <v>36582</v>
      </c>
      <c r="I27" s="6">
        <f>VLOOKUP(A27,时序里程总表!A:D,4,FALSE)</f>
        <v>5</v>
      </c>
      <c r="J27">
        <f t="shared" si="0"/>
        <v>38</v>
      </c>
      <c r="M27">
        <v>22.1</v>
      </c>
      <c r="N27">
        <v>0</v>
      </c>
    </row>
    <row r="28" spans="1:14" x14ac:dyDescent="0.25">
      <c r="A28" s="5">
        <v>44781</v>
      </c>
      <c r="B28">
        <v>27</v>
      </c>
      <c r="C28">
        <v>22.3</v>
      </c>
      <c r="H28">
        <f>VLOOKUP(A28,时序里程总表!A:B,2,)</f>
        <v>36580.5</v>
      </c>
      <c r="I28" s="6">
        <f>VLOOKUP(A28,时序里程总表!A:D,4,FALSE)</f>
        <v>5</v>
      </c>
      <c r="J28">
        <f t="shared" si="0"/>
        <v>39.5</v>
      </c>
      <c r="M28">
        <v>22.3</v>
      </c>
      <c r="N28">
        <v>0</v>
      </c>
    </row>
    <row r="29" spans="1:14" x14ac:dyDescent="0.25">
      <c r="A29" s="5">
        <v>44782</v>
      </c>
      <c r="B29">
        <v>28</v>
      </c>
      <c r="C29">
        <v>22.5</v>
      </c>
      <c r="H29">
        <f>VLOOKUP(A29,时序里程总表!A:B,2,)</f>
        <v>36579</v>
      </c>
      <c r="I29" s="6">
        <f>VLOOKUP(A29,时序里程总表!A:D,4,FALSE)</f>
        <v>5</v>
      </c>
      <c r="J29">
        <f t="shared" si="0"/>
        <v>41</v>
      </c>
      <c r="M29">
        <v>22.3</v>
      </c>
      <c r="N29">
        <v>0</v>
      </c>
    </row>
    <row r="30" spans="1:14" x14ac:dyDescent="0.25">
      <c r="A30" s="5">
        <v>44783</v>
      </c>
      <c r="B30">
        <v>29</v>
      </c>
      <c r="C30">
        <v>22.8</v>
      </c>
      <c r="H30">
        <f>VLOOKUP(A30,时序里程总表!A:B,2,)</f>
        <v>36577.5</v>
      </c>
      <c r="I30" s="6">
        <f>VLOOKUP(A30,时序里程总表!A:D,4,FALSE)</f>
        <v>5</v>
      </c>
      <c r="J30">
        <f t="shared" si="0"/>
        <v>42.5</v>
      </c>
      <c r="M30">
        <v>22.7</v>
      </c>
      <c r="N30">
        <v>0</v>
      </c>
    </row>
    <row r="31" spans="1:14" x14ac:dyDescent="0.25">
      <c r="A31" s="5">
        <v>44784</v>
      </c>
      <c r="B31">
        <v>30</v>
      </c>
      <c r="C31">
        <v>23.1</v>
      </c>
      <c r="H31">
        <f>VLOOKUP(A31,时序里程总表!A:B,2,)</f>
        <v>36576</v>
      </c>
      <c r="I31" s="6">
        <f>VLOOKUP(A31,时序里程总表!A:D,4,FALSE)</f>
        <v>5</v>
      </c>
      <c r="J31">
        <f t="shared" si="0"/>
        <v>44</v>
      </c>
      <c r="M31">
        <v>22.9</v>
      </c>
      <c r="N31">
        <v>1</v>
      </c>
    </row>
    <row r="32" spans="1:14" x14ac:dyDescent="0.25">
      <c r="A32" s="5">
        <v>44785</v>
      </c>
      <c r="B32">
        <v>31</v>
      </c>
      <c r="C32">
        <v>24.3</v>
      </c>
      <c r="H32">
        <f>VLOOKUP(A32,时序里程总表!A:B,2,)</f>
        <v>36574.5</v>
      </c>
      <c r="I32" s="6">
        <f>VLOOKUP(A32,时序里程总表!A:D,4,FALSE)</f>
        <v>5</v>
      </c>
      <c r="J32">
        <f t="shared" si="0"/>
        <v>45.5</v>
      </c>
      <c r="M32">
        <v>24.5</v>
      </c>
      <c r="N32">
        <v>0</v>
      </c>
    </row>
    <row r="33" spans="1:14" x14ac:dyDescent="0.25">
      <c r="A33" s="5">
        <v>44786</v>
      </c>
      <c r="B33">
        <v>32</v>
      </c>
      <c r="C33">
        <v>25.2</v>
      </c>
      <c r="H33">
        <f>VLOOKUP(A33,时序里程总表!A:B,2,)</f>
        <v>36573</v>
      </c>
      <c r="I33" s="6">
        <f>VLOOKUP(A33,时序里程总表!A:D,4,FALSE)</f>
        <v>5</v>
      </c>
      <c r="J33">
        <f t="shared" si="0"/>
        <v>47</v>
      </c>
      <c r="M33">
        <v>25.3</v>
      </c>
      <c r="N33">
        <v>0</v>
      </c>
    </row>
    <row r="34" spans="1:14" x14ac:dyDescent="0.25">
      <c r="A34" s="5">
        <v>44787</v>
      </c>
      <c r="B34">
        <v>33</v>
      </c>
      <c r="C34">
        <v>25.8</v>
      </c>
      <c r="H34">
        <f>VLOOKUP(A34,时序里程总表!A:B,2,)</f>
        <v>36571.5</v>
      </c>
      <c r="I34" s="6">
        <f>VLOOKUP(A34,时序里程总表!A:D,4,FALSE)</f>
        <v>5</v>
      </c>
      <c r="J34">
        <f t="shared" si="0"/>
        <v>48.5</v>
      </c>
      <c r="M34">
        <v>25.4</v>
      </c>
      <c r="N34">
        <v>0</v>
      </c>
    </row>
    <row r="35" spans="1:14" x14ac:dyDescent="0.25">
      <c r="A35" s="5">
        <v>44788</v>
      </c>
      <c r="B35">
        <v>34</v>
      </c>
      <c r="C35">
        <v>26.3</v>
      </c>
      <c r="H35">
        <f>VLOOKUP(A35,时序里程总表!A:B,2,)</f>
        <v>36570</v>
      </c>
      <c r="I35" s="6">
        <f>VLOOKUP(A35,时序里程总表!A:D,4,FALSE)</f>
        <v>5</v>
      </c>
      <c r="J35">
        <f t="shared" si="0"/>
        <v>50</v>
      </c>
      <c r="M35">
        <v>25.7</v>
      </c>
      <c r="N35">
        <v>0</v>
      </c>
    </row>
    <row r="36" spans="1:14" x14ac:dyDescent="0.25">
      <c r="A36" s="5">
        <v>44789</v>
      </c>
      <c r="B36">
        <v>35</v>
      </c>
      <c r="C36">
        <v>26.7</v>
      </c>
      <c r="H36">
        <f>VLOOKUP(A36,时序里程总表!A:B,2,)</f>
        <v>36568.5</v>
      </c>
      <c r="I36" s="6">
        <f>VLOOKUP(A36,时序里程总表!A:D,4,FALSE)</f>
        <v>5</v>
      </c>
      <c r="J36">
        <f t="shared" ref="J36:J41" si="1">D$2-H36</f>
        <v>51.5</v>
      </c>
      <c r="M36">
        <v>26.4</v>
      </c>
      <c r="N36">
        <v>0</v>
      </c>
    </row>
    <row r="37" spans="1:14" x14ac:dyDescent="0.25">
      <c r="A37" s="5">
        <v>44790</v>
      </c>
      <c r="B37">
        <v>36</v>
      </c>
      <c r="C37">
        <v>27.1</v>
      </c>
      <c r="H37">
        <f>VLOOKUP(A37,时序里程总表!A:B,2,)</f>
        <v>36567</v>
      </c>
      <c r="I37" s="6">
        <f>VLOOKUP(A37,时序里程总表!A:D,4,FALSE)</f>
        <v>5</v>
      </c>
      <c r="J37">
        <f t="shared" si="1"/>
        <v>53</v>
      </c>
      <c r="M37">
        <v>27</v>
      </c>
      <c r="N37">
        <v>0</v>
      </c>
    </row>
    <row r="38" spans="1:14" x14ac:dyDescent="0.25">
      <c r="A38" s="5">
        <v>44791</v>
      </c>
      <c r="B38">
        <v>37</v>
      </c>
      <c r="C38">
        <v>27.3</v>
      </c>
      <c r="H38">
        <f>VLOOKUP(A38,时序里程总表!A:B,2,)</f>
        <v>36565.5</v>
      </c>
      <c r="I38" s="6">
        <f>VLOOKUP(A38,时序里程总表!A:D,4,FALSE)</f>
        <v>5</v>
      </c>
      <c r="J38">
        <f t="shared" si="1"/>
        <v>54.5</v>
      </c>
      <c r="M38">
        <v>27.4</v>
      </c>
      <c r="N38">
        <v>0</v>
      </c>
    </row>
    <row r="39" spans="1:14" x14ac:dyDescent="0.25">
      <c r="A39" s="5">
        <v>44792</v>
      </c>
      <c r="B39">
        <v>38</v>
      </c>
      <c r="C39">
        <v>27.6</v>
      </c>
      <c r="H39">
        <f>VLOOKUP(A39,时序里程总表!A:B,2,)</f>
        <v>36564</v>
      </c>
      <c r="I39" s="6">
        <f>VLOOKUP(A39,时序里程总表!A:D,4,FALSE)</f>
        <v>5</v>
      </c>
      <c r="J39">
        <f t="shared" si="1"/>
        <v>56</v>
      </c>
      <c r="M39">
        <v>28</v>
      </c>
      <c r="N39">
        <v>0</v>
      </c>
    </row>
    <row r="40" spans="1:14" x14ac:dyDescent="0.25">
      <c r="A40" s="5">
        <v>44793</v>
      </c>
      <c r="B40">
        <v>39</v>
      </c>
      <c r="C40">
        <v>27.8</v>
      </c>
      <c r="H40">
        <f>VLOOKUP(A40,时序里程总表!A:B,2,)</f>
        <v>36562.5</v>
      </c>
      <c r="I40" s="6">
        <f>VLOOKUP(A40,时序里程总表!A:D,4,FALSE)</f>
        <v>5</v>
      </c>
      <c r="J40">
        <f t="shared" si="1"/>
        <v>57.5</v>
      </c>
      <c r="M40">
        <v>28.1</v>
      </c>
      <c r="N40">
        <v>0</v>
      </c>
    </row>
    <row r="41" spans="1:14" x14ac:dyDescent="0.25">
      <c r="A41" s="5">
        <v>44794</v>
      </c>
      <c r="B41">
        <v>40</v>
      </c>
      <c r="C41">
        <v>28</v>
      </c>
      <c r="H41">
        <f>VLOOKUP(A41,时序里程总表!A:B,2,)</f>
        <v>36561</v>
      </c>
      <c r="I41" s="6">
        <f>VLOOKUP(A41,时序里程总表!A:D,4,FALSE)</f>
        <v>5</v>
      </c>
      <c r="J41">
        <f t="shared" si="1"/>
        <v>59</v>
      </c>
      <c r="M41">
        <v>28.1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41"/>
  <sheetViews>
    <sheetView tabSelected="1" topLeftCell="G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44765</v>
      </c>
      <c r="B2">
        <v>1</v>
      </c>
      <c r="C2">
        <v>0</v>
      </c>
      <c r="D2" s="7">
        <v>36605</v>
      </c>
      <c r="E2" s="6">
        <v>5</v>
      </c>
      <c r="F2" s="6">
        <v>5</v>
      </c>
      <c r="G2">
        <v>330.96325000000007</v>
      </c>
      <c r="H2">
        <f>VLOOKUP(A2,时序里程总表!A:B,2,)</f>
        <v>36604.5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44766</v>
      </c>
      <c r="B3">
        <v>2</v>
      </c>
      <c r="C3">
        <v>0.9</v>
      </c>
      <c r="H3">
        <f>VLOOKUP(A3,时序里程总表!A:B,2,)</f>
        <v>36603</v>
      </c>
      <c r="I3" s="6">
        <f>VLOOKUP(A3,时序里程总表!A:D,4,FALSE)</f>
        <v>5</v>
      </c>
      <c r="J3">
        <f t="shared" ref="J3:J35" si="0">D$2-H3</f>
        <v>2</v>
      </c>
      <c r="M3">
        <v>1.2</v>
      </c>
      <c r="N3">
        <v>0</v>
      </c>
    </row>
    <row r="4" spans="1:16" x14ac:dyDescent="0.25">
      <c r="A4" s="5">
        <v>44767</v>
      </c>
      <c r="B4">
        <v>3</v>
      </c>
      <c r="C4">
        <v>1.8</v>
      </c>
      <c r="H4">
        <f>VLOOKUP(A4,时序里程总表!A:B,2,)</f>
        <v>36601.5</v>
      </c>
      <c r="I4" s="6">
        <f>VLOOKUP(A4,时序里程总表!A:D,4,FALSE)</f>
        <v>5</v>
      </c>
      <c r="J4">
        <f t="shared" si="0"/>
        <v>3.5</v>
      </c>
      <c r="M4">
        <v>2.1</v>
      </c>
      <c r="N4">
        <v>0</v>
      </c>
    </row>
    <row r="5" spans="1:16" x14ac:dyDescent="0.25">
      <c r="A5" s="5">
        <v>44768</v>
      </c>
      <c r="B5">
        <v>4</v>
      </c>
      <c r="C5">
        <v>2.8</v>
      </c>
      <c r="H5">
        <f>VLOOKUP(A5,时序里程总表!A:B,2,)</f>
        <v>36600</v>
      </c>
      <c r="I5" s="6">
        <f>VLOOKUP(A5,时序里程总表!A:D,4,FALSE)</f>
        <v>5</v>
      </c>
      <c r="J5">
        <f t="shared" si="0"/>
        <v>5</v>
      </c>
      <c r="M5">
        <v>2.8</v>
      </c>
      <c r="N5">
        <v>0</v>
      </c>
    </row>
    <row r="6" spans="1:16" x14ac:dyDescent="0.25">
      <c r="A6" s="5">
        <v>44769</v>
      </c>
      <c r="B6">
        <v>5</v>
      </c>
      <c r="C6">
        <v>3.8</v>
      </c>
      <c r="H6">
        <f>VLOOKUP(A6,时序里程总表!A:B,2,)</f>
        <v>36598.5</v>
      </c>
      <c r="I6" s="6">
        <f>VLOOKUP(A6,时序里程总表!A:D,4,FALSE)</f>
        <v>5</v>
      </c>
      <c r="J6">
        <f t="shared" si="0"/>
        <v>6.5</v>
      </c>
      <c r="M6">
        <v>4.3</v>
      </c>
      <c r="N6">
        <v>1</v>
      </c>
    </row>
    <row r="7" spans="1:16" x14ac:dyDescent="0.25">
      <c r="A7" s="5">
        <v>44770</v>
      </c>
      <c r="B7">
        <v>6</v>
      </c>
      <c r="C7">
        <v>5.5</v>
      </c>
      <c r="H7">
        <f>VLOOKUP(A7,时序里程总表!A:B,2,)</f>
        <v>36597</v>
      </c>
      <c r="I7" s="6">
        <f>VLOOKUP(A7,时序里程总表!A:D,4,FALSE)</f>
        <v>5</v>
      </c>
      <c r="J7">
        <f t="shared" si="0"/>
        <v>8</v>
      </c>
      <c r="M7">
        <v>5.5</v>
      </c>
      <c r="N7">
        <v>0</v>
      </c>
    </row>
    <row r="8" spans="1:16" x14ac:dyDescent="0.25">
      <c r="A8" s="5">
        <v>44771</v>
      </c>
      <c r="B8">
        <v>7</v>
      </c>
      <c r="C8">
        <v>7.1</v>
      </c>
      <c r="H8">
        <f>VLOOKUP(A8,时序里程总表!A:B,2,)</f>
        <v>36595.5</v>
      </c>
      <c r="I8" s="6">
        <f>VLOOKUP(A8,时序里程总表!A:D,4,FALSE)</f>
        <v>5</v>
      </c>
      <c r="J8">
        <f t="shared" si="0"/>
        <v>9.5</v>
      </c>
      <c r="M8">
        <v>6.9</v>
      </c>
      <c r="N8">
        <v>0</v>
      </c>
    </row>
    <row r="9" spans="1:16" x14ac:dyDescent="0.25">
      <c r="A9" s="5">
        <v>44772</v>
      </c>
      <c r="B9">
        <v>8</v>
      </c>
      <c r="C9">
        <v>8.6</v>
      </c>
      <c r="H9">
        <f>VLOOKUP(A9,时序里程总表!A:B,2,)</f>
        <v>36594</v>
      </c>
      <c r="I9" s="6">
        <f>VLOOKUP(A9,时序里程总表!A:D,4,FALSE)</f>
        <v>5</v>
      </c>
      <c r="J9">
        <f t="shared" si="0"/>
        <v>11</v>
      </c>
      <c r="M9">
        <v>8.6999999999999993</v>
      </c>
      <c r="N9">
        <v>0</v>
      </c>
    </row>
    <row r="10" spans="1:16" x14ac:dyDescent="0.25">
      <c r="A10" s="5">
        <v>44773</v>
      </c>
      <c r="B10">
        <v>9</v>
      </c>
      <c r="C10">
        <v>9.9</v>
      </c>
      <c r="H10">
        <f>VLOOKUP(A10,时序里程总表!A:B,2,)</f>
        <v>36592.5</v>
      </c>
      <c r="I10" s="6">
        <f>VLOOKUP(A10,时序里程总表!A:D,4,FALSE)</f>
        <v>5</v>
      </c>
      <c r="J10">
        <f t="shared" si="0"/>
        <v>12.5</v>
      </c>
      <c r="M10">
        <v>10.3</v>
      </c>
      <c r="N10">
        <v>0</v>
      </c>
    </row>
    <row r="11" spans="1:16" x14ac:dyDescent="0.25">
      <c r="A11" s="5">
        <v>44774</v>
      </c>
      <c r="B11">
        <v>10</v>
      </c>
      <c r="C11">
        <v>11</v>
      </c>
      <c r="H11">
        <f>VLOOKUP(A11,时序里程总表!A:B,2,)</f>
        <v>36591</v>
      </c>
      <c r="I11" s="6">
        <f>VLOOKUP(A11,时序里程总表!A:D,4,FALSE)</f>
        <v>5</v>
      </c>
      <c r="J11">
        <f t="shared" si="0"/>
        <v>14</v>
      </c>
      <c r="M11">
        <v>11.6</v>
      </c>
      <c r="N11">
        <v>0</v>
      </c>
    </row>
    <row r="12" spans="1:16" x14ac:dyDescent="0.25">
      <c r="A12" s="5">
        <v>44775</v>
      </c>
      <c r="B12">
        <v>11</v>
      </c>
      <c r="C12">
        <v>12</v>
      </c>
      <c r="H12">
        <f>VLOOKUP(A12,时序里程总表!A:B,2,)</f>
        <v>36589.5</v>
      </c>
      <c r="I12" s="6">
        <f>VLOOKUP(A12,时序里程总表!A:D,4,FALSE)</f>
        <v>5</v>
      </c>
      <c r="J12">
        <f t="shared" si="0"/>
        <v>15.5</v>
      </c>
      <c r="M12">
        <v>12.8</v>
      </c>
      <c r="N12">
        <v>0</v>
      </c>
    </row>
    <row r="13" spans="1:16" x14ac:dyDescent="0.25">
      <c r="A13" s="5">
        <v>44776</v>
      </c>
      <c r="B13">
        <v>12</v>
      </c>
      <c r="C13">
        <v>12.9</v>
      </c>
      <c r="H13">
        <f>VLOOKUP(A13,时序里程总表!A:B,2,)</f>
        <v>36588</v>
      </c>
      <c r="I13" s="6">
        <f>VLOOKUP(A13,时序里程总表!A:D,4,FALSE)</f>
        <v>5</v>
      </c>
      <c r="J13">
        <f t="shared" si="0"/>
        <v>17</v>
      </c>
      <c r="M13">
        <v>13.1</v>
      </c>
      <c r="N13">
        <v>0</v>
      </c>
    </row>
    <row r="14" spans="1:16" x14ac:dyDescent="0.25">
      <c r="A14" s="5">
        <v>44777</v>
      </c>
      <c r="B14">
        <v>13</v>
      </c>
      <c r="C14">
        <v>13.7</v>
      </c>
      <c r="H14">
        <f>VLOOKUP(A14,时序里程总表!A:B,2,)</f>
        <v>36586.5</v>
      </c>
      <c r="I14" s="6">
        <f>VLOOKUP(A14,时序里程总表!A:D,4,FALSE)</f>
        <v>5</v>
      </c>
      <c r="J14">
        <f t="shared" si="0"/>
        <v>18.5</v>
      </c>
      <c r="M14">
        <v>13.6</v>
      </c>
      <c r="N14">
        <v>0</v>
      </c>
    </row>
    <row r="15" spans="1:16" x14ac:dyDescent="0.25">
      <c r="A15" s="5">
        <v>44778</v>
      </c>
      <c r="B15">
        <v>14</v>
      </c>
      <c r="C15">
        <v>14.4</v>
      </c>
      <c r="H15">
        <f>VLOOKUP(A15,时序里程总表!A:B,2,)</f>
        <v>36585</v>
      </c>
      <c r="I15" s="6">
        <f>VLOOKUP(A15,时序里程总表!A:D,4,FALSE)</f>
        <v>5</v>
      </c>
      <c r="J15">
        <f t="shared" si="0"/>
        <v>20</v>
      </c>
      <c r="M15">
        <v>14.1</v>
      </c>
      <c r="N15">
        <v>0</v>
      </c>
    </row>
    <row r="16" spans="1:16" x14ac:dyDescent="0.25">
      <c r="A16" s="5">
        <v>44779</v>
      </c>
      <c r="B16">
        <v>15</v>
      </c>
      <c r="C16">
        <v>15</v>
      </c>
      <c r="H16">
        <f>VLOOKUP(A16,时序里程总表!A:B,2,)</f>
        <v>36583.5</v>
      </c>
      <c r="I16" s="6">
        <f>VLOOKUP(A16,时序里程总表!A:D,4,FALSE)</f>
        <v>5</v>
      </c>
      <c r="J16">
        <f t="shared" si="0"/>
        <v>21.5</v>
      </c>
      <c r="M16">
        <v>14.9</v>
      </c>
      <c r="N16">
        <v>0</v>
      </c>
    </row>
    <row r="17" spans="1:14" x14ac:dyDescent="0.25">
      <c r="A17" s="5">
        <v>44780</v>
      </c>
      <c r="B17">
        <v>16</v>
      </c>
      <c r="C17">
        <v>15.6</v>
      </c>
      <c r="H17">
        <f>VLOOKUP(A17,时序里程总表!A:B,2,)</f>
        <v>36582</v>
      </c>
      <c r="I17" s="6">
        <f>VLOOKUP(A17,时序里程总表!A:D,4,FALSE)</f>
        <v>5</v>
      </c>
      <c r="J17">
        <f t="shared" si="0"/>
        <v>23</v>
      </c>
      <c r="M17">
        <v>15.2</v>
      </c>
      <c r="N17">
        <v>0</v>
      </c>
    </row>
    <row r="18" spans="1:14" x14ac:dyDescent="0.25">
      <c r="A18" s="5">
        <v>44781</v>
      </c>
      <c r="B18">
        <v>17</v>
      </c>
      <c r="C18">
        <v>16.100000000000001</v>
      </c>
      <c r="H18">
        <f>VLOOKUP(A18,时序里程总表!A:B,2,)</f>
        <v>36580.5</v>
      </c>
      <c r="I18" s="6">
        <f>VLOOKUP(A18,时序里程总表!A:D,4,FALSE)</f>
        <v>5</v>
      </c>
      <c r="J18">
        <f t="shared" si="0"/>
        <v>24.5</v>
      </c>
      <c r="M18">
        <v>15.9</v>
      </c>
      <c r="N18">
        <v>0</v>
      </c>
    </row>
    <row r="19" spans="1:14" x14ac:dyDescent="0.25">
      <c r="A19" s="5">
        <v>44782</v>
      </c>
      <c r="B19">
        <v>18</v>
      </c>
      <c r="C19">
        <v>16.600000000000001</v>
      </c>
      <c r="H19">
        <f>VLOOKUP(A19,时序里程总表!A:B,2,)</f>
        <v>36579</v>
      </c>
      <c r="I19" s="6">
        <f>VLOOKUP(A19,时序里程总表!A:D,4,FALSE)</f>
        <v>5</v>
      </c>
      <c r="J19">
        <f t="shared" si="0"/>
        <v>26</v>
      </c>
      <c r="M19">
        <v>16</v>
      </c>
      <c r="N19">
        <v>0</v>
      </c>
    </row>
    <row r="20" spans="1:14" x14ac:dyDescent="0.25">
      <c r="A20" s="5">
        <v>44783</v>
      </c>
      <c r="B20">
        <v>19</v>
      </c>
      <c r="C20">
        <v>17</v>
      </c>
      <c r="H20">
        <f>VLOOKUP(A20,时序里程总表!A:B,2,)</f>
        <v>36577.5</v>
      </c>
      <c r="I20" s="6">
        <f>VLOOKUP(A20,时序里程总表!A:D,4,FALSE)</f>
        <v>5</v>
      </c>
      <c r="J20">
        <f t="shared" si="0"/>
        <v>27.5</v>
      </c>
      <c r="M20">
        <v>16.7</v>
      </c>
      <c r="N20">
        <v>0</v>
      </c>
    </row>
    <row r="21" spans="1:14" x14ac:dyDescent="0.25">
      <c r="A21" s="5">
        <v>44784</v>
      </c>
      <c r="B21">
        <v>20</v>
      </c>
      <c r="C21">
        <v>17.399999999999999</v>
      </c>
      <c r="H21">
        <f>VLOOKUP(A21,时序里程总表!A:B,2,)</f>
        <v>36576</v>
      </c>
      <c r="I21" s="6">
        <f>VLOOKUP(A21,时序里程总表!A:D,4,FALSE)</f>
        <v>5</v>
      </c>
      <c r="J21">
        <f t="shared" si="0"/>
        <v>29</v>
      </c>
      <c r="M21">
        <v>17</v>
      </c>
      <c r="N21">
        <v>0</v>
      </c>
    </row>
    <row r="22" spans="1:14" x14ac:dyDescent="0.25">
      <c r="A22" s="5">
        <v>44785</v>
      </c>
      <c r="B22">
        <v>21</v>
      </c>
      <c r="C22">
        <v>17.8</v>
      </c>
      <c r="H22">
        <f>VLOOKUP(A22,时序里程总表!A:B,2,)</f>
        <v>36574.5</v>
      </c>
      <c r="I22" s="6">
        <f>VLOOKUP(A22,时序里程总表!A:D,4,FALSE)</f>
        <v>5</v>
      </c>
      <c r="J22">
        <f t="shared" si="0"/>
        <v>30.5</v>
      </c>
      <c r="M22">
        <v>17.7</v>
      </c>
      <c r="N22">
        <v>0</v>
      </c>
    </row>
    <row r="23" spans="1:14" x14ac:dyDescent="0.25">
      <c r="A23" s="5">
        <v>44786</v>
      </c>
      <c r="B23">
        <v>22</v>
      </c>
      <c r="C23">
        <v>18.100000000000001</v>
      </c>
      <c r="H23">
        <f>VLOOKUP(A23,时序里程总表!A:B,2,)</f>
        <v>36573</v>
      </c>
      <c r="I23" s="6">
        <f>VLOOKUP(A23,时序里程总表!A:D,4,FALSE)</f>
        <v>5</v>
      </c>
      <c r="J23">
        <f t="shared" si="0"/>
        <v>32</v>
      </c>
      <c r="M23">
        <v>18</v>
      </c>
      <c r="N23">
        <v>0</v>
      </c>
    </row>
    <row r="24" spans="1:14" x14ac:dyDescent="0.25">
      <c r="A24" s="5">
        <v>44787</v>
      </c>
      <c r="B24">
        <v>23</v>
      </c>
      <c r="C24">
        <v>18.399999999999999</v>
      </c>
      <c r="H24">
        <f>VLOOKUP(A24,时序里程总表!A:B,2,)</f>
        <v>36571.5</v>
      </c>
      <c r="I24" s="6">
        <f>VLOOKUP(A24,时序里程总表!A:D,4,FALSE)</f>
        <v>5</v>
      </c>
      <c r="J24">
        <f t="shared" si="0"/>
        <v>33.5</v>
      </c>
      <c r="M24">
        <v>18.5</v>
      </c>
      <c r="N24">
        <v>0</v>
      </c>
    </row>
    <row r="25" spans="1:14" x14ac:dyDescent="0.25">
      <c r="A25" s="5">
        <v>44788</v>
      </c>
      <c r="B25">
        <v>24</v>
      </c>
      <c r="C25">
        <v>18.7</v>
      </c>
      <c r="H25">
        <f>VLOOKUP(A25,时序里程总表!A:B,2,)</f>
        <v>36570</v>
      </c>
      <c r="I25" s="6">
        <f>VLOOKUP(A25,时序里程总表!A:D,4,FALSE)</f>
        <v>5</v>
      </c>
      <c r="J25">
        <f t="shared" si="0"/>
        <v>35</v>
      </c>
      <c r="M25">
        <v>18.600000000000001</v>
      </c>
      <c r="N25">
        <v>0</v>
      </c>
    </row>
    <row r="26" spans="1:14" x14ac:dyDescent="0.25">
      <c r="A26" s="5">
        <v>44789</v>
      </c>
      <c r="B26">
        <v>25</v>
      </c>
      <c r="C26">
        <v>19</v>
      </c>
      <c r="H26">
        <f>VLOOKUP(A26,时序里程总表!A:B,2,)</f>
        <v>36568.5</v>
      </c>
      <c r="I26" s="6">
        <f>VLOOKUP(A26,时序里程总表!A:D,4,FALSE)</f>
        <v>5</v>
      </c>
      <c r="J26">
        <f t="shared" si="0"/>
        <v>36.5</v>
      </c>
      <c r="M26">
        <v>19</v>
      </c>
      <c r="N26">
        <v>0</v>
      </c>
    </row>
    <row r="27" spans="1:14" x14ac:dyDescent="0.25">
      <c r="A27" s="5">
        <v>44790</v>
      </c>
      <c r="B27">
        <v>26</v>
      </c>
      <c r="C27">
        <v>19.2</v>
      </c>
      <c r="H27">
        <f>VLOOKUP(A27,时序里程总表!A:B,2,)</f>
        <v>36567</v>
      </c>
      <c r="I27" s="6">
        <f>VLOOKUP(A27,时序里程总表!A:D,4,FALSE)</f>
        <v>5</v>
      </c>
      <c r="J27">
        <f t="shared" si="0"/>
        <v>38</v>
      </c>
      <c r="M27">
        <v>19</v>
      </c>
      <c r="N27">
        <v>0</v>
      </c>
    </row>
    <row r="28" spans="1:14" x14ac:dyDescent="0.25">
      <c r="A28" s="5">
        <v>44791</v>
      </c>
      <c r="B28">
        <v>27</v>
      </c>
      <c r="C28">
        <v>19.399999999999999</v>
      </c>
      <c r="H28">
        <f>VLOOKUP(A28,时序里程总表!A:B,2,)</f>
        <v>36565.5</v>
      </c>
      <c r="I28" s="6">
        <f>VLOOKUP(A28,时序里程总表!A:D,4,FALSE)</f>
        <v>5</v>
      </c>
      <c r="J28">
        <f t="shared" si="0"/>
        <v>39.5</v>
      </c>
      <c r="M28">
        <v>19.2</v>
      </c>
      <c r="N28">
        <v>0</v>
      </c>
    </row>
    <row r="29" spans="1:14" x14ac:dyDescent="0.25">
      <c r="A29" s="5">
        <v>44792</v>
      </c>
      <c r="B29">
        <v>28</v>
      </c>
      <c r="C29">
        <v>19.7</v>
      </c>
      <c r="H29">
        <f>VLOOKUP(A29,时序里程总表!A:B,2,)</f>
        <v>36564</v>
      </c>
      <c r="I29" s="6">
        <f>VLOOKUP(A29,时序里程总表!A:D,4,FALSE)</f>
        <v>5</v>
      </c>
      <c r="J29">
        <f t="shared" si="0"/>
        <v>41</v>
      </c>
      <c r="M29">
        <v>19.2</v>
      </c>
      <c r="N29">
        <v>0</v>
      </c>
    </row>
    <row r="30" spans="1:14" x14ac:dyDescent="0.25">
      <c r="A30" s="5">
        <v>44793</v>
      </c>
      <c r="B30">
        <v>29</v>
      </c>
      <c r="C30">
        <v>19.899999999999999</v>
      </c>
      <c r="H30">
        <f>VLOOKUP(A30,时序里程总表!A:B,2,)</f>
        <v>36562.5</v>
      </c>
      <c r="I30" s="6">
        <f>VLOOKUP(A30,时序里程总表!A:D,4,FALSE)</f>
        <v>5</v>
      </c>
      <c r="J30">
        <f t="shared" si="0"/>
        <v>42.5</v>
      </c>
      <c r="M30">
        <v>19.899999999999999</v>
      </c>
      <c r="N30">
        <v>0</v>
      </c>
    </row>
    <row r="31" spans="1:14" x14ac:dyDescent="0.25">
      <c r="A31" s="5">
        <v>44794</v>
      </c>
      <c r="B31">
        <v>30</v>
      </c>
      <c r="C31">
        <v>20.2</v>
      </c>
      <c r="H31">
        <f>VLOOKUP(A31,时序里程总表!A:B,2,)</f>
        <v>36561</v>
      </c>
      <c r="I31" s="6">
        <f>VLOOKUP(A31,时序里程总表!A:D,4,FALSE)</f>
        <v>5</v>
      </c>
      <c r="J31">
        <f t="shared" si="0"/>
        <v>44</v>
      </c>
      <c r="M31">
        <v>20.3</v>
      </c>
      <c r="N31">
        <v>1</v>
      </c>
    </row>
    <row r="32" spans="1:14" x14ac:dyDescent="0.25">
      <c r="A32" s="5">
        <v>44795</v>
      </c>
      <c r="B32">
        <v>31</v>
      </c>
      <c r="C32">
        <v>21.2</v>
      </c>
      <c r="H32">
        <f>VLOOKUP(A32,时序里程总表!A:B,2,)</f>
        <v>36559.5</v>
      </c>
      <c r="I32" s="6">
        <f>VLOOKUP(A32,时序里程总表!A:D,4,FALSE)</f>
        <v>5</v>
      </c>
      <c r="J32">
        <f t="shared" si="0"/>
        <v>45.5</v>
      </c>
      <c r="M32">
        <v>21.8</v>
      </c>
      <c r="N32">
        <v>0</v>
      </c>
    </row>
    <row r="33" spans="1:14" x14ac:dyDescent="0.25">
      <c r="A33" s="5">
        <v>44796</v>
      </c>
      <c r="B33">
        <v>32</v>
      </c>
      <c r="C33">
        <v>22</v>
      </c>
      <c r="H33">
        <f>VLOOKUP(A33,时序里程总表!A:B,2,)</f>
        <v>36558</v>
      </c>
      <c r="I33" s="6">
        <f>VLOOKUP(A33,时序里程总表!A:D,4,FALSE)</f>
        <v>5</v>
      </c>
      <c r="J33">
        <f t="shared" si="0"/>
        <v>47</v>
      </c>
      <c r="M33">
        <v>22.1</v>
      </c>
      <c r="N33">
        <v>0</v>
      </c>
    </row>
    <row r="34" spans="1:14" x14ac:dyDescent="0.25">
      <c r="A34" s="5">
        <v>44797</v>
      </c>
      <c r="B34">
        <v>33</v>
      </c>
      <c r="C34">
        <v>22.5</v>
      </c>
      <c r="H34">
        <f>VLOOKUP(A34,时序里程总表!A:B,2,)</f>
        <v>36556.5</v>
      </c>
      <c r="I34" s="6">
        <f>VLOOKUP(A34,时序里程总表!A:D,4,FALSE)</f>
        <v>5</v>
      </c>
      <c r="J34">
        <f t="shared" si="0"/>
        <v>48.5</v>
      </c>
      <c r="M34">
        <v>22.4</v>
      </c>
      <c r="N34">
        <v>0</v>
      </c>
    </row>
    <row r="35" spans="1:14" x14ac:dyDescent="0.25">
      <c r="A35" s="5">
        <v>44798</v>
      </c>
      <c r="B35">
        <v>34</v>
      </c>
      <c r="C35">
        <v>23</v>
      </c>
      <c r="H35">
        <f>VLOOKUP(A35,时序里程总表!A:B,2,)</f>
        <v>36555</v>
      </c>
      <c r="I35" s="6">
        <f>VLOOKUP(A35,时序里程总表!A:D,4,FALSE)</f>
        <v>5</v>
      </c>
      <c r="J35">
        <f t="shared" si="0"/>
        <v>50</v>
      </c>
      <c r="M35">
        <v>22.9</v>
      </c>
      <c r="N35">
        <v>0</v>
      </c>
    </row>
    <row r="36" spans="1:14" x14ac:dyDescent="0.25">
      <c r="A36" s="5">
        <v>44799</v>
      </c>
      <c r="B36">
        <v>35</v>
      </c>
      <c r="C36">
        <v>23.3</v>
      </c>
      <c r="H36">
        <f>VLOOKUP(A36,时序里程总表!A:B,2,)</f>
        <v>36553.5</v>
      </c>
      <c r="I36" s="6">
        <f>VLOOKUP(A36,时序里程总表!A:D,4,FALSE)</f>
        <v>5</v>
      </c>
      <c r="J36">
        <f t="shared" ref="J36:J41" si="1">D$2-H36</f>
        <v>51.5</v>
      </c>
      <c r="M36">
        <v>23.3</v>
      </c>
      <c r="N36">
        <v>0</v>
      </c>
    </row>
    <row r="37" spans="1:14" x14ac:dyDescent="0.25">
      <c r="A37" s="5">
        <v>44800</v>
      </c>
      <c r="B37">
        <v>36</v>
      </c>
      <c r="C37">
        <v>23.6</v>
      </c>
      <c r="H37">
        <f>VLOOKUP(A37,时序里程总表!A:B,2,)</f>
        <v>36552</v>
      </c>
      <c r="I37" s="6">
        <f>VLOOKUP(A37,时序里程总表!A:D,4,FALSE)</f>
        <v>5</v>
      </c>
      <c r="J37">
        <f t="shared" si="1"/>
        <v>53</v>
      </c>
      <c r="M37">
        <v>23.6</v>
      </c>
      <c r="N37">
        <v>0</v>
      </c>
    </row>
    <row r="38" spans="1:14" x14ac:dyDescent="0.25">
      <c r="A38" s="5">
        <v>44801</v>
      </c>
      <c r="B38">
        <v>37</v>
      </c>
      <c r="C38">
        <v>23.8</v>
      </c>
      <c r="H38">
        <f>VLOOKUP(A38,时序里程总表!A:B,2,)</f>
        <v>36550.5</v>
      </c>
      <c r="I38" s="6">
        <f>VLOOKUP(A38,时序里程总表!A:D,4,FALSE)</f>
        <v>5</v>
      </c>
      <c r="J38">
        <f t="shared" si="1"/>
        <v>54.5</v>
      </c>
      <c r="M38">
        <v>23.8</v>
      </c>
      <c r="N38">
        <v>0</v>
      </c>
    </row>
    <row r="39" spans="1:14" x14ac:dyDescent="0.25">
      <c r="A39" s="5">
        <v>44802</v>
      </c>
      <c r="B39">
        <v>38</v>
      </c>
      <c r="C39">
        <v>24.1</v>
      </c>
      <c r="H39">
        <f>VLOOKUP(A39,时序里程总表!A:B,2,)</f>
        <v>36549</v>
      </c>
      <c r="I39" s="6">
        <f>VLOOKUP(A39,时序里程总表!A:D,4,FALSE)</f>
        <v>5</v>
      </c>
      <c r="J39">
        <f t="shared" si="1"/>
        <v>56</v>
      </c>
      <c r="M39">
        <v>24</v>
      </c>
      <c r="N39">
        <v>0</v>
      </c>
    </row>
    <row r="40" spans="1:14" x14ac:dyDescent="0.25">
      <c r="A40" s="5">
        <v>44803</v>
      </c>
      <c r="B40">
        <v>39</v>
      </c>
      <c r="C40">
        <v>24.2</v>
      </c>
      <c r="H40">
        <f>VLOOKUP(A40,时序里程总表!A:B,2,)</f>
        <v>36547.5</v>
      </c>
      <c r="I40" s="6">
        <f>VLOOKUP(A40,时序里程总表!A:D,4,FALSE)</f>
        <v>5</v>
      </c>
      <c r="J40">
        <f t="shared" si="1"/>
        <v>57.5</v>
      </c>
      <c r="M40">
        <v>24.2</v>
      </c>
      <c r="N40">
        <v>0</v>
      </c>
    </row>
    <row r="41" spans="1:14" x14ac:dyDescent="0.25">
      <c r="A41" s="5">
        <v>44804</v>
      </c>
      <c r="B41">
        <v>40</v>
      </c>
      <c r="C41">
        <v>24.4</v>
      </c>
      <c r="H41">
        <f>VLOOKUP(A41,时序里程总表!A:B,2,)</f>
        <v>36546</v>
      </c>
      <c r="I41" s="6">
        <f>VLOOKUP(A41,时序里程总表!A:D,4,FALSE)</f>
        <v>5</v>
      </c>
      <c r="J41">
        <f t="shared" si="1"/>
        <v>59</v>
      </c>
      <c r="M41">
        <v>24.3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41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44779</v>
      </c>
      <c r="B2">
        <v>1</v>
      </c>
      <c r="C2">
        <v>0</v>
      </c>
      <c r="D2" s="7">
        <v>36585</v>
      </c>
      <c r="E2" s="6">
        <v>5</v>
      </c>
      <c r="F2" s="6">
        <v>5</v>
      </c>
      <c r="G2">
        <v>327.70450000000022</v>
      </c>
      <c r="H2">
        <f>VLOOKUP(A2,时序里程总表!A:B,2,)</f>
        <v>36583.5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44780</v>
      </c>
      <c r="B3">
        <v>2</v>
      </c>
      <c r="C3">
        <v>1</v>
      </c>
      <c r="H3">
        <f>VLOOKUP(A3,时序里程总表!A:B,2,)</f>
        <v>36582</v>
      </c>
      <c r="I3" s="6">
        <f>VLOOKUP(A3,时序里程总表!A:D,4,FALSE)</f>
        <v>5</v>
      </c>
      <c r="J3">
        <f t="shared" ref="J3:J35" si="0">D$2-H3</f>
        <v>3</v>
      </c>
      <c r="M3">
        <v>0.5</v>
      </c>
      <c r="N3">
        <v>0</v>
      </c>
    </row>
    <row r="4" spans="1:16" x14ac:dyDescent="0.25">
      <c r="A4" s="5">
        <v>44781</v>
      </c>
      <c r="B4">
        <v>3</v>
      </c>
      <c r="C4">
        <v>2.1</v>
      </c>
      <c r="H4">
        <f>VLOOKUP(A4,时序里程总表!A:B,2,)</f>
        <v>36580.5</v>
      </c>
      <c r="I4" s="6">
        <f>VLOOKUP(A4,时序里程总表!A:D,4,FALSE)</f>
        <v>5</v>
      </c>
      <c r="J4">
        <f t="shared" si="0"/>
        <v>4.5</v>
      </c>
      <c r="M4">
        <v>2.4</v>
      </c>
      <c r="N4">
        <v>0</v>
      </c>
    </row>
    <row r="5" spans="1:16" x14ac:dyDescent="0.25">
      <c r="A5" s="5">
        <v>44782</v>
      </c>
      <c r="B5">
        <v>4</v>
      </c>
      <c r="C5">
        <v>3.2</v>
      </c>
      <c r="H5">
        <f>VLOOKUP(A5,时序里程总表!A:B,2,)</f>
        <v>36579</v>
      </c>
      <c r="I5" s="6">
        <f>VLOOKUP(A5,时序里程总表!A:D,4,FALSE)</f>
        <v>5</v>
      </c>
      <c r="J5">
        <f t="shared" si="0"/>
        <v>6</v>
      </c>
      <c r="M5">
        <v>3.7</v>
      </c>
      <c r="N5">
        <v>0</v>
      </c>
    </row>
    <row r="6" spans="1:16" x14ac:dyDescent="0.25">
      <c r="A6" s="5">
        <v>44783</v>
      </c>
      <c r="B6">
        <v>5</v>
      </c>
      <c r="C6">
        <v>4.8</v>
      </c>
      <c r="H6">
        <f>VLOOKUP(A6,时序里程总表!A:B,2,)</f>
        <v>36577.5</v>
      </c>
      <c r="I6" s="6">
        <f>VLOOKUP(A6,时序里程总表!A:D,4,FALSE)</f>
        <v>5</v>
      </c>
      <c r="J6">
        <f t="shared" si="0"/>
        <v>7.5</v>
      </c>
      <c r="M6">
        <v>4.2</v>
      </c>
      <c r="N6">
        <v>1</v>
      </c>
    </row>
    <row r="7" spans="1:16" x14ac:dyDescent="0.25">
      <c r="A7" s="5">
        <v>44784</v>
      </c>
      <c r="B7">
        <v>6</v>
      </c>
      <c r="C7">
        <v>6.8</v>
      </c>
      <c r="H7">
        <f>VLOOKUP(A7,时序里程总表!A:B,2,)</f>
        <v>36576</v>
      </c>
      <c r="I7" s="6">
        <f>VLOOKUP(A7,时序里程总表!A:D,4,FALSE)</f>
        <v>5</v>
      </c>
      <c r="J7">
        <f t="shared" si="0"/>
        <v>9</v>
      </c>
      <c r="M7">
        <v>6.8</v>
      </c>
      <c r="N7">
        <v>0</v>
      </c>
    </row>
    <row r="8" spans="1:16" x14ac:dyDescent="0.25">
      <c r="A8" s="5">
        <v>44785</v>
      </c>
      <c r="B8">
        <v>7</v>
      </c>
      <c r="C8">
        <v>8.6</v>
      </c>
      <c r="H8">
        <f>VLOOKUP(A8,时序里程总表!A:B,2,)</f>
        <v>36574.5</v>
      </c>
      <c r="I8" s="6">
        <f>VLOOKUP(A8,时序里程总表!A:D,4,FALSE)</f>
        <v>5</v>
      </c>
      <c r="J8">
        <f t="shared" si="0"/>
        <v>10.5</v>
      </c>
      <c r="M8">
        <v>8.6</v>
      </c>
      <c r="N8">
        <v>0</v>
      </c>
    </row>
    <row r="9" spans="1:16" x14ac:dyDescent="0.25">
      <c r="A9" s="5">
        <v>44786</v>
      </c>
      <c r="B9">
        <v>8</v>
      </c>
      <c r="C9">
        <v>10.199999999999999</v>
      </c>
      <c r="H9">
        <f>VLOOKUP(A9,时序里程总表!A:B,2,)</f>
        <v>36573</v>
      </c>
      <c r="I9" s="6">
        <f>VLOOKUP(A9,时序里程总表!A:D,4,FALSE)</f>
        <v>5</v>
      </c>
      <c r="J9">
        <f t="shared" si="0"/>
        <v>12</v>
      </c>
      <c r="M9">
        <v>10.9</v>
      </c>
      <c r="N9">
        <v>0</v>
      </c>
    </row>
    <row r="10" spans="1:16" x14ac:dyDescent="0.25">
      <c r="A10" s="5">
        <v>44787</v>
      </c>
      <c r="B10">
        <v>9</v>
      </c>
      <c r="C10">
        <v>11.6</v>
      </c>
      <c r="H10">
        <f>VLOOKUP(A10,时序里程总表!A:B,2,)</f>
        <v>36571.5</v>
      </c>
      <c r="I10" s="6">
        <f>VLOOKUP(A10,时序里程总表!A:D,4,FALSE)</f>
        <v>5</v>
      </c>
      <c r="J10">
        <f t="shared" si="0"/>
        <v>13.5</v>
      </c>
      <c r="M10">
        <v>11.5</v>
      </c>
      <c r="N10">
        <v>0</v>
      </c>
    </row>
    <row r="11" spans="1:16" x14ac:dyDescent="0.25">
      <c r="A11" s="5">
        <v>44788</v>
      </c>
      <c r="B11">
        <v>10</v>
      </c>
      <c r="C11">
        <v>12.9</v>
      </c>
      <c r="H11">
        <f>VLOOKUP(A11,时序里程总表!A:B,2,)</f>
        <v>36570</v>
      </c>
      <c r="I11" s="6">
        <f>VLOOKUP(A11,时序里程总表!A:D,4,FALSE)</f>
        <v>5</v>
      </c>
      <c r="J11">
        <f t="shared" si="0"/>
        <v>15</v>
      </c>
      <c r="M11">
        <v>12.5</v>
      </c>
      <c r="N11">
        <v>0</v>
      </c>
    </row>
    <row r="12" spans="1:16" x14ac:dyDescent="0.25">
      <c r="A12" s="5">
        <v>44789</v>
      </c>
      <c r="B12">
        <v>11</v>
      </c>
      <c r="C12">
        <v>14</v>
      </c>
      <c r="H12">
        <f>VLOOKUP(A12,时序里程总表!A:B,2,)</f>
        <v>36568.5</v>
      </c>
      <c r="I12" s="6">
        <f>VLOOKUP(A12,时序里程总表!A:D,4,FALSE)</f>
        <v>5</v>
      </c>
      <c r="J12">
        <f t="shared" si="0"/>
        <v>16.5</v>
      </c>
      <c r="M12">
        <v>14.3</v>
      </c>
      <c r="N12">
        <v>0</v>
      </c>
    </row>
    <row r="13" spans="1:16" x14ac:dyDescent="0.25">
      <c r="A13" s="5">
        <v>44790</v>
      </c>
      <c r="B13">
        <v>12</v>
      </c>
      <c r="C13">
        <v>15</v>
      </c>
      <c r="H13">
        <f>VLOOKUP(A13,时序里程总表!A:B,2,)</f>
        <v>36567</v>
      </c>
      <c r="I13" s="6">
        <f>VLOOKUP(A13,时序里程总表!A:D,4,FALSE)</f>
        <v>5</v>
      </c>
      <c r="J13">
        <f t="shared" si="0"/>
        <v>18</v>
      </c>
      <c r="M13">
        <v>15.6</v>
      </c>
      <c r="N13">
        <v>0</v>
      </c>
    </row>
    <row r="14" spans="1:16" x14ac:dyDescent="0.25">
      <c r="A14" s="5">
        <v>44791</v>
      </c>
      <c r="B14">
        <v>13</v>
      </c>
      <c r="C14">
        <v>15.8</v>
      </c>
      <c r="H14">
        <f>VLOOKUP(A14,时序里程总表!A:B,2,)</f>
        <v>36565.5</v>
      </c>
      <c r="I14" s="6">
        <f>VLOOKUP(A14,时序里程总表!A:D,4,FALSE)</f>
        <v>5</v>
      </c>
      <c r="J14">
        <f t="shared" si="0"/>
        <v>19.5</v>
      </c>
      <c r="M14">
        <v>15.8</v>
      </c>
      <c r="N14">
        <v>0</v>
      </c>
    </row>
    <row r="15" spans="1:16" x14ac:dyDescent="0.25">
      <c r="A15" s="5">
        <v>44792</v>
      </c>
      <c r="B15">
        <v>14</v>
      </c>
      <c r="C15">
        <v>16.600000000000001</v>
      </c>
      <c r="H15">
        <f>VLOOKUP(A15,时序里程总表!A:B,2,)</f>
        <v>36564</v>
      </c>
      <c r="I15" s="6">
        <f>VLOOKUP(A15,时序里程总表!A:D,4,FALSE)</f>
        <v>5</v>
      </c>
      <c r="J15">
        <f t="shared" si="0"/>
        <v>21</v>
      </c>
      <c r="M15">
        <v>16.7</v>
      </c>
      <c r="N15">
        <v>0</v>
      </c>
    </row>
    <row r="16" spans="1:16" x14ac:dyDescent="0.25">
      <c r="A16" s="5">
        <v>44793</v>
      </c>
      <c r="B16">
        <v>15</v>
      </c>
      <c r="C16">
        <v>17.3</v>
      </c>
      <c r="H16">
        <f>VLOOKUP(A16,时序里程总表!A:B,2,)</f>
        <v>36562.5</v>
      </c>
      <c r="I16" s="6">
        <f>VLOOKUP(A16,时序里程总表!A:D,4,FALSE)</f>
        <v>5</v>
      </c>
      <c r="J16">
        <f t="shared" si="0"/>
        <v>22.5</v>
      </c>
      <c r="M16">
        <v>17.899999999999999</v>
      </c>
      <c r="N16">
        <v>0</v>
      </c>
    </row>
    <row r="17" spans="1:14" x14ac:dyDescent="0.25">
      <c r="A17" s="5">
        <v>44794</v>
      </c>
      <c r="B17">
        <v>16</v>
      </c>
      <c r="C17">
        <v>18</v>
      </c>
      <c r="H17">
        <f>VLOOKUP(A17,时序里程总表!A:B,2,)</f>
        <v>36561</v>
      </c>
      <c r="I17" s="6">
        <f>VLOOKUP(A17,时序里程总表!A:D,4,FALSE)</f>
        <v>5</v>
      </c>
      <c r="J17">
        <f t="shared" si="0"/>
        <v>24</v>
      </c>
      <c r="M17">
        <v>18.399999999999999</v>
      </c>
      <c r="N17">
        <v>0</v>
      </c>
    </row>
    <row r="18" spans="1:14" x14ac:dyDescent="0.25">
      <c r="A18" s="5">
        <v>44795</v>
      </c>
      <c r="B18">
        <v>17</v>
      </c>
      <c r="C18">
        <v>18.5</v>
      </c>
      <c r="H18">
        <f>VLOOKUP(A18,时序里程总表!A:B,2,)</f>
        <v>36559.5</v>
      </c>
      <c r="I18" s="6">
        <f>VLOOKUP(A18,时序里程总表!A:D,4,FALSE)</f>
        <v>5</v>
      </c>
      <c r="J18">
        <f t="shared" si="0"/>
        <v>25.5</v>
      </c>
      <c r="M18">
        <v>19.100000000000001</v>
      </c>
      <c r="N18">
        <v>0</v>
      </c>
    </row>
    <row r="19" spans="1:14" x14ac:dyDescent="0.25">
      <c r="A19" s="5">
        <v>44796</v>
      </c>
      <c r="B19">
        <v>18</v>
      </c>
      <c r="C19">
        <v>19.100000000000001</v>
      </c>
      <c r="H19">
        <f>VLOOKUP(A19,时序里程总表!A:B,2,)</f>
        <v>36558</v>
      </c>
      <c r="I19" s="6">
        <f>VLOOKUP(A19,时序里程总表!A:D,4,FALSE)</f>
        <v>5</v>
      </c>
      <c r="J19">
        <f t="shared" si="0"/>
        <v>27</v>
      </c>
      <c r="M19">
        <v>19.5</v>
      </c>
      <c r="N19">
        <v>0</v>
      </c>
    </row>
    <row r="20" spans="1:14" x14ac:dyDescent="0.25">
      <c r="A20" s="5">
        <v>44797</v>
      </c>
      <c r="B20">
        <v>19</v>
      </c>
      <c r="C20">
        <v>19.5</v>
      </c>
      <c r="H20">
        <f>VLOOKUP(A20,时序里程总表!A:B,2,)</f>
        <v>36556.5</v>
      </c>
      <c r="I20" s="6">
        <f>VLOOKUP(A20,时序里程总表!A:D,4,FALSE)</f>
        <v>5</v>
      </c>
      <c r="J20">
        <f t="shared" si="0"/>
        <v>28.5</v>
      </c>
      <c r="M20">
        <v>19.899999999999999</v>
      </c>
      <c r="N20">
        <v>0</v>
      </c>
    </row>
    <row r="21" spans="1:14" x14ac:dyDescent="0.25">
      <c r="A21" s="5">
        <v>44798</v>
      </c>
      <c r="B21">
        <v>20</v>
      </c>
      <c r="C21">
        <v>20</v>
      </c>
      <c r="H21">
        <f>VLOOKUP(A21,时序里程总表!A:B,2,)</f>
        <v>36555</v>
      </c>
      <c r="I21" s="6">
        <f>VLOOKUP(A21,时序里程总表!A:D,4,FALSE)</f>
        <v>5</v>
      </c>
      <c r="J21">
        <f t="shared" si="0"/>
        <v>30</v>
      </c>
      <c r="M21">
        <v>20</v>
      </c>
      <c r="N21">
        <v>0</v>
      </c>
    </row>
    <row r="22" spans="1:14" x14ac:dyDescent="0.25">
      <c r="A22" s="5">
        <v>44799</v>
      </c>
      <c r="B22">
        <v>21</v>
      </c>
      <c r="C22">
        <v>20.399999999999999</v>
      </c>
      <c r="H22">
        <f>VLOOKUP(A22,时序里程总表!A:B,2,)</f>
        <v>36553.5</v>
      </c>
      <c r="I22" s="6">
        <f>VLOOKUP(A22,时序里程总表!A:D,4,FALSE)</f>
        <v>5</v>
      </c>
      <c r="J22">
        <f t="shared" si="0"/>
        <v>31.5</v>
      </c>
      <c r="M22">
        <v>20.2</v>
      </c>
      <c r="N22">
        <v>0</v>
      </c>
    </row>
    <row r="23" spans="1:14" x14ac:dyDescent="0.25">
      <c r="A23" s="5">
        <v>44800</v>
      </c>
      <c r="B23">
        <v>22</v>
      </c>
      <c r="C23">
        <v>20.8</v>
      </c>
      <c r="H23">
        <f>VLOOKUP(A23,时序里程总表!A:B,2,)</f>
        <v>36552</v>
      </c>
      <c r="I23" s="6">
        <f>VLOOKUP(A23,时序里程总表!A:D,4,FALSE)</f>
        <v>5</v>
      </c>
      <c r="J23">
        <f t="shared" si="0"/>
        <v>33</v>
      </c>
      <c r="M23">
        <v>20.5</v>
      </c>
      <c r="N23">
        <v>0</v>
      </c>
    </row>
    <row r="24" spans="1:14" x14ac:dyDescent="0.25">
      <c r="A24" s="5">
        <v>44801</v>
      </c>
      <c r="B24">
        <v>23</v>
      </c>
      <c r="C24">
        <v>21.1</v>
      </c>
      <c r="H24">
        <f>VLOOKUP(A24,时序里程总表!A:B,2,)</f>
        <v>36550.5</v>
      </c>
      <c r="I24" s="6">
        <f>VLOOKUP(A24,时序里程总表!A:D,4,FALSE)</f>
        <v>5</v>
      </c>
      <c r="J24">
        <f t="shared" si="0"/>
        <v>34.5</v>
      </c>
      <c r="M24">
        <v>20.6</v>
      </c>
      <c r="N24">
        <v>0</v>
      </c>
    </row>
    <row r="25" spans="1:14" x14ac:dyDescent="0.25">
      <c r="A25" s="5">
        <v>44802</v>
      </c>
      <c r="B25">
        <v>24</v>
      </c>
      <c r="C25">
        <v>21.4</v>
      </c>
      <c r="H25">
        <f>VLOOKUP(A25,时序里程总表!A:B,2,)</f>
        <v>36549</v>
      </c>
      <c r="I25" s="6">
        <f>VLOOKUP(A25,时序里程总表!A:D,4,FALSE)</f>
        <v>5</v>
      </c>
      <c r="J25">
        <f t="shared" si="0"/>
        <v>36</v>
      </c>
      <c r="M25">
        <v>21.3</v>
      </c>
      <c r="N25">
        <v>0</v>
      </c>
    </row>
    <row r="26" spans="1:14" x14ac:dyDescent="0.25">
      <c r="A26" s="5">
        <v>44803</v>
      </c>
      <c r="B26">
        <v>25</v>
      </c>
      <c r="C26">
        <v>21.7</v>
      </c>
      <c r="H26">
        <f>VLOOKUP(A26,时序里程总表!A:B,2,)</f>
        <v>36547.5</v>
      </c>
      <c r="I26" s="6">
        <f>VLOOKUP(A26,时序里程总表!A:D,4,FALSE)</f>
        <v>5</v>
      </c>
      <c r="J26">
        <f t="shared" si="0"/>
        <v>37.5</v>
      </c>
      <c r="M26">
        <v>21.9</v>
      </c>
      <c r="N26">
        <v>0</v>
      </c>
    </row>
    <row r="27" spans="1:14" x14ac:dyDescent="0.25">
      <c r="A27" s="5">
        <v>44804</v>
      </c>
      <c r="B27">
        <v>26</v>
      </c>
      <c r="C27">
        <v>22</v>
      </c>
      <c r="H27">
        <f>VLOOKUP(A27,时序里程总表!A:B,2,)</f>
        <v>36546</v>
      </c>
      <c r="I27" s="6">
        <f>VLOOKUP(A27,时序里程总表!A:D,4,FALSE)</f>
        <v>5</v>
      </c>
      <c r="J27">
        <f t="shared" si="0"/>
        <v>39</v>
      </c>
      <c r="M27">
        <v>22.5</v>
      </c>
      <c r="N27">
        <v>0</v>
      </c>
    </row>
    <row r="28" spans="1:14" x14ac:dyDescent="0.25">
      <c r="A28" s="5">
        <v>44805</v>
      </c>
      <c r="B28">
        <v>27</v>
      </c>
      <c r="C28">
        <v>22.3</v>
      </c>
      <c r="H28">
        <f>VLOOKUP(A28,时序里程总表!A:B,2,)</f>
        <v>36544.5</v>
      </c>
      <c r="I28" s="6">
        <f>VLOOKUP(A28,时序里程总表!A:D,4,FALSE)</f>
        <v>5</v>
      </c>
      <c r="J28">
        <f t="shared" si="0"/>
        <v>40.5</v>
      </c>
      <c r="M28">
        <v>22.7</v>
      </c>
      <c r="N28">
        <v>0</v>
      </c>
    </row>
    <row r="29" spans="1:14" x14ac:dyDescent="0.25">
      <c r="A29" s="5">
        <v>44806</v>
      </c>
      <c r="B29">
        <v>28</v>
      </c>
      <c r="C29">
        <v>22.5</v>
      </c>
      <c r="H29">
        <f>VLOOKUP(A29,时序里程总表!A:B,2,)</f>
        <v>36543</v>
      </c>
      <c r="I29" s="6">
        <f>VLOOKUP(A29,时序里程总表!A:D,4,FALSE)</f>
        <v>5</v>
      </c>
      <c r="J29">
        <f t="shared" si="0"/>
        <v>42</v>
      </c>
      <c r="M29">
        <v>22.8</v>
      </c>
      <c r="N29">
        <v>0</v>
      </c>
    </row>
    <row r="30" spans="1:14" x14ac:dyDescent="0.25">
      <c r="A30" s="5">
        <v>44807</v>
      </c>
      <c r="B30">
        <v>29</v>
      </c>
      <c r="C30">
        <v>22.7</v>
      </c>
      <c r="H30">
        <f>VLOOKUP(A30,时序里程总表!A:B,2,)</f>
        <v>36541.5</v>
      </c>
      <c r="I30" s="6">
        <f>VLOOKUP(A30,时序里程总表!A:D,4,FALSE)</f>
        <v>5</v>
      </c>
      <c r="J30">
        <f t="shared" si="0"/>
        <v>43.5</v>
      </c>
      <c r="M30">
        <v>23</v>
      </c>
      <c r="N30">
        <v>0</v>
      </c>
    </row>
    <row r="31" spans="1:14" x14ac:dyDescent="0.25">
      <c r="A31" s="5">
        <v>44808</v>
      </c>
      <c r="B31">
        <v>30</v>
      </c>
      <c r="C31">
        <v>23.3</v>
      </c>
      <c r="H31">
        <f>VLOOKUP(A31,时序里程总表!A:B,2,)</f>
        <v>36540</v>
      </c>
      <c r="I31" s="6">
        <f>VLOOKUP(A31,时序里程总表!A:D,4,FALSE)</f>
        <v>5</v>
      </c>
      <c r="J31">
        <f t="shared" si="0"/>
        <v>45</v>
      </c>
      <c r="M31">
        <v>23.2</v>
      </c>
      <c r="N31">
        <v>1</v>
      </c>
    </row>
    <row r="32" spans="1:14" x14ac:dyDescent="0.25">
      <c r="A32" s="5">
        <v>44809</v>
      </c>
      <c r="B32">
        <v>31</v>
      </c>
      <c r="C32">
        <v>24.6</v>
      </c>
      <c r="H32">
        <f>VLOOKUP(A32,时序里程总表!A:B,2,)</f>
        <v>36538.5</v>
      </c>
      <c r="I32" s="6">
        <f>VLOOKUP(A32,时序里程总表!A:D,4,FALSE)</f>
        <v>5</v>
      </c>
      <c r="J32">
        <f t="shared" si="0"/>
        <v>46.5</v>
      </c>
      <c r="M32">
        <v>24.8</v>
      </c>
      <c r="N32">
        <v>0</v>
      </c>
    </row>
    <row r="33" spans="1:14" x14ac:dyDescent="0.25">
      <c r="A33" s="5">
        <v>44810</v>
      </c>
      <c r="B33">
        <v>32</v>
      </c>
      <c r="C33">
        <v>25.4</v>
      </c>
      <c r="H33">
        <f>VLOOKUP(A33,时序里程总表!A:B,2,)</f>
        <v>36537</v>
      </c>
      <c r="I33" s="6">
        <f>VLOOKUP(A33,时序里程总表!A:D,4,FALSE)</f>
        <v>5</v>
      </c>
      <c r="J33">
        <f t="shared" si="0"/>
        <v>48</v>
      </c>
      <c r="M33">
        <v>25.5</v>
      </c>
      <c r="N33">
        <v>0</v>
      </c>
    </row>
    <row r="34" spans="1:14" x14ac:dyDescent="0.25">
      <c r="A34" s="5">
        <v>44811</v>
      </c>
      <c r="B34">
        <v>33</v>
      </c>
      <c r="C34">
        <v>26</v>
      </c>
      <c r="H34">
        <f>VLOOKUP(A34,时序里程总表!A:B,2,)</f>
        <v>36535.5</v>
      </c>
      <c r="I34" s="6">
        <f>VLOOKUP(A34,时序里程总表!A:D,4,FALSE)</f>
        <v>5</v>
      </c>
      <c r="J34">
        <f t="shared" si="0"/>
        <v>49.5</v>
      </c>
      <c r="M34">
        <v>25.7</v>
      </c>
      <c r="N34">
        <v>0</v>
      </c>
    </row>
    <row r="35" spans="1:14" x14ac:dyDescent="0.25">
      <c r="A35" s="5">
        <v>44812</v>
      </c>
      <c r="B35">
        <v>34</v>
      </c>
      <c r="C35">
        <v>26.5</v>
      </c>
      <c r="H35">
        <f>VLOOKUP(A35,时序里程总表!A:B,2,)</f>
        <v>36534</v>
      </c>
      <c r="I35" s="6">
        <f>VLOOKUP(A35,时序里程总表!A:D,4,FALSE)</f>
        <v>5</v>
      </c>
      <c r="J35">
        <f t="shared" si="0"/>
        <v>51</v>
      </c>
      <c r="M35">
        <v>26</v>
      </c>
      <c r="N35">
        <v>0</v>
      </c>
    </row>
    <row r="36" spans="1:14" x14ac:dyDescent="0.25">
      <c r="A36" s="5">
        <v>44813</v>
      </c>
      <c r="B36">
        <v>35</v>
      </c>
      <c r="C36">
        <v>26.9</v>
      </c>
      <c r="H36">
        <f>VLOOKUP(A36,时序里程总表!A:B,2,)</f>
        <v>36532.5</v>
      </c>
      <c r="I36" s="6">
        <f>VLOOKUP(A36,时序里程总表!A:D,4,FALSE)</f>
        <v>5</v>
      </c>
      <c r="J36">
        <f t="shared" ref="J36:J41" si="1">D$2-H36</f>
        <v>52.5</v>
      </c>
      <c r="M36">
        <v>26.6</v>
      </c>
      <c r="N36">
        <v>0</v>
      </c>
    </row>
    <row r="37" spans="1:14" x14ac:dyDescent="0.25">
      <c r="A37" s="5">
        <v>44814</v>
      </c>
      <c r="B37">
        <v>36</v>
      </c>
      <c r="C37">
        <v>27.2</v>
      </c>
      <c r="H37">
        <f>VLOOKUP(A37,时序里程总表!A:B,2,)</f>
        <v>36531</v>
      </c>
      <c r="I37" s="6">
        <f>VLOOKUP(A37,时序里程总表!A:D,4,FALSE)</f>
        <v>5</v>
      </c>
      <c r="J37">
        <f t="shared" si="1"/>
        <v>54</v>
      </c>
      <c r="M37">
        <v>27</v>
      </c>
      <c r="N37">
        <v>0</v>
      </c>
    </row>
    <row r="38" spans="1:14" x14ac:dyDescent="0.25">
      <c r="A38" s="5">
        <v>44815</v>
      </c>
      <c r="B38">
        <v>37</v>
      </c>
      <c r="C38">
        <v>27.4</v>
      </c>
      <c r="H38">
        <f>VLOOKUP(A38,时序里程总表!A:B,2,)</f>
        <v>36529.5</v>
      </c>
      <c r="I38" s="6">
        <f>VLOOKUP(A38,时序里程总表!A:D,4,FALSE)</f>
        <v>5</v>
      </c>
      <c r="J38">
        <f t="shared" si="1"/>
        <v>55.5</v>
      </c>
      <c r="M38">
        <v>27.3</v>
      </c>
      <c r="N38">
        <v>0</v>
      </c>
    </row>
    <row r="39" spans="1:14" x14ac:dyDescent="0.25">
      <c r="A39" s="5">
        <v>44816</v>
      </c>
      <c r="B39">
        <v>38</v>
      </c>
      <c r="C39">
        <v>27.6</v>
      </c>
      <c r="H39">
        <f>VLOOKUP(A39,时序里程总表!A:B,2,)</f>
        <v>36528</v>
      </c>
      <c r="I39" s="6">
        <f>VLOOKUP(A39,时序里程总表!A:D,4,FALSE)</f>
        <v>5</v>
      </c>
      <c r="J39">
        <f t="shared" si="1"/>
        <v>57</v>
      </c>
      <c r="M39">
        <v>27.9</v>
      </c>
      <c r="N39">
        <v>0</v>
      </c>
    </row>
    <row r="40" spans="1:14" x14ac:dyDescent="0.25">
      <c r="A40" s="5">
        <v>44817</v>
      </c>
      <c r="B40">
        <v>39</v>
      </c>
      <c r="C40">
        <v>27.9</v>
      </c>
      <c r="H40">
        <f>VLOOKUP(A40,时序里程总表!A:B,2,)</f>
        <v>36526.5</v>
      </c>
      <c r="I40" s="6">
        <f>VLOOKUP(A40,时序里程总表!A:D,4,FALSE)</f>
        <v>5</v>
      </c>
      <c r="J40">
        <f t="shared" si="1"/>
        <v>58.5</v>
      </c>
      <c r="M40">
        <v>28</v>
      </c>
      <c r="N40">
        <v>0</v>
      </c>
    </row>
    <row r="41" spans="1:14" x14ac:dyDescent="0.25">
      <c r="A41" s="5">
        <v>44818</v>
      </c>
      <c r="B41">
        <v>40</v>
      </c>
      <c r="C41">
        <v>28</v>
      </c>
      <c r="H41">
        <f>VLOOKUP(A41,时序里程总表!A:B,2,)</f>
        <v>36525</v>
      </c>
      <c r="I41" s="6">
        <f>VLOOKUP(A41,时序里程总表!A:D,4,FALSE)</f>
        <v>5</v>
      </c>
      <c r="J41">
        <f t="shared" si="1"/>
        <v>60</v>
      </c>
      <c r="M41">
        <v>28.2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41"/>
  <sheetViews>
    <sheetView tabSelected="1" workbookViewId="0">
      <selection activeCell="Q22" sqref="Q22"/>
    </sheetView>
  </sheetViews>
  <sheetFormatPr defaultRowHeight="13.8" x14ac:dyDescent="0.25"/>
  <cols>
    <col min="1" max="2" width="8.88671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44789</v>
      </c>
      <c r="B2">
        <v>1</v>
      </c>
      <c r="C2">
        <v>0</v>
      </c>
      <c r="D2" s="7">
        <v>36570</v>
      </c>
      <c r="E2" s="6">
        <v>5</v>
      </c>
      <c r="F2" s="6">
        <v>5</v>
      </c>
      <c r="G2">
        <v>324.88050000000021</v>
      </c>
      <c r="H2">
        <f>VLOOKUP(A2,时序里程总表!A:B,2,)</f>
        <v>36568.5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44790</v>
      </c>
      <c r="B3">
        <v>2</v>
      </c>
      <c r="C3">
        <v>1</v>
      </c>
      <c r="H3">
        <f>VLOOKUP(A3,时序里程总表!A:B,2,)</f>
        <v>36567</v>
      </c>
      <c r="I3" s="6">
        <f>VLOOKUP(A3,时序里程总表!A:D,4,FALSE)</f>
        <v>5</v>
      </c>
      <c r="J3">
        <f t="shared" ref="J3:J35" si="0">D$2-H3</f>
        <v>3</v>
      </c>
      <c r="M3">
        <v>0.7</v>
      </c>
      <c r="N3">
        <v>0</v>
      </c>
    </row>
    <row r="4" spans="1:16" x14ac:dyDescent="0.25">
      <c r="A4" s="5">
        <v>44791</v>
      </c>
      <c r="B4">
        <v>3</v>
      </c>
      <c r="C4">
        <v>2</v>
      </c>
      <c r="H4">
        <f>VLOOKUP(A4,时序里程总表!A:B,2,)</f>
        <v>36565.5</v>
      </c>
      <c r="I4" s="6">
        <f>VLOOKUP(A4,时序里程总表!A:D,4,FALSE)</f>
        <v>5</v>
      </c>
      <c r="J4">
        <f t="shared" si="0"/>
        <v>4.5</v>
      </c>
      <c r="M4">
        <v>1.4</v>
      </c>
      <c r="N4">
        <v>0</v>
      </c>
    </row>
    <row r="5" spans="1:16" x14ac:dyDescent="0.25">
      <c r="A5" s="5">
        <v>44792</v>
      </c>
      <c r="B5">
        <v>4</v>
      </c>
      <c r="C5">
        <v>3</v>
      </c>
      <c r="H5">
        <f>VLOOKUP(A5,时序里程总表!A:B,2,)</f>
        <v>36564</v>
      </c>
      <c r="I5" s="6">
        <f>VLOOKUP(A5,时序里程总表!A:D,4,FALSE)</f>
        <v>5</v>
      </c>
      <c r="J5">
        <f t="shared" si="0"/>
        <v>6</v>
      </c>
      <c r="M5">
        <v>3</v>
      </c>
      <c r="N5">
        <v>0</v>
      </c>
    </row>
    <row r="6" spans="1:16" x14ac:dyDescent="0.25">
      <c r="A6" s="5">
        <v>44793</v>
      </c>
      <c r="B6">
        <v>5</v>
      </c>
      <c r="C6">
        <v>4.4000000000000004</v>
      </c>
      <c r="H6">
        <f>VLOOKUP(A6,时序里程总表!A:B,2,)</f>
        <v>36562.5</v>
      </c>
      <c r="I6" s="6">
        <f>VLOOKUP(A6,时序里程总表!A:D,4,FALSE)</f>
        <v>5</v>
      </c>
      <c r="J6">
        <f t="shared" si="0"/>
        <v>7.5</v>
      </c>
      <c r="M6">
        <v>4.4000000000000004</v>
      </c>
      <c r="N6">
        <v>1</v>
      </c>
    </row>
    <row r="7" spans="1:16" x14ac:dyDescent="0.25">
      <c r="A7" s="5">
        <v>44794</v>
      </c>
      <c r="B7">
        <v>6</v>
      </c>
      <c r="C7">
        <v>6.2</v>
      </c>
      <c r="H7">
        <f>VLOOKUP(A7,时序里程总表!A:B,2,)</f>
        <v>36561</v>
      </c>
      <c r="I7" s="6">
        <f>VLOOKUP(A7,时序里程总表!A:D,4,FALSE)</f>
        <v>5</v>
      </c>
      <c r="J7">
        <f t="shared" si="0"/>
        <v>9</v>
      </c>
      <c r="M7">
        <v>6.1</v>
      </c>
      <c r="N7">
        <v>0</v>
      </c>
    </row>
    <row r="8" spans="1:16" x14ac:dyDescent="0.25">
      <c r="A8" s="5">
        <v>44795</v>
      </c>
      <c r="B8">
        <v>7</v>
      </c>
      <c r="C8">
        <v>7.9</v>
      </c>
      <c r="H8">
        <f>VLOOKUP(A8,时序里程总表!A:B,2,)</f>
        <v>36559.5</v>
      </c>
      <c r="I8" s="6">
        <f>VLOOKUP(A8,时序里程总表!A:D,4,FALSE)</f>
        <v>5</v>
      </c>
      <c r="J8">
        <f t="shared" si="0"/>
        <v>10.5</v>
      </c>
      <c r="M8">
        <v>8.6</v>
      </c>
      <c r="N8">
        <v>0</v>
      </c>
    </row>
    <row r="9" spans="1:16" x14ac:dyDescent="0.25">
      <c r="A9" s="5">
        <v>44796</v>
      </c>
      <c r="B9">
        <v>8</v>
      </c>
      <c r="C9">
        <v>9.3000000000000007</v>
      </c>
      <c r="H9">
        <f>VLOOKUP(A9,时序里程总表!A:B,2,)</f>
        <v>36558</v>
      </c>
      <c r="I9" s="6">
        <f>VLOOKUP(A9,时序里程总表!A:D,4,FALSE)</f>
        <v>5</v>
      </c>
      <c r="J9">
        <f t="shared" si="0"/>
        <v>12</v>
      </c>
      <c r="M9">
        <v>9.5</v>
      </c>
      <c r="N9">
        <v>0</v>
      </c>
    </row>
    <row r="10" spans="1:16" x14ac:dyDescent="0.25">
      <c r="A10" s="5">
        <v>44797</v>
      </c>
      <c r="B10">
        <v>9</v>
      </c>
      <c r="C10">
        <v>10.6</v>
      </c>
      <c r="H10">
        <f>VLOOKUP(A10,时序里程总表!A:B,2,)</f>
        <v>36556.5</v>
      </c>
      <c r="I10" s="6">
        <f>VLOOKUP(A10,时序里程总表!A:D,4,FALSE)</f>
        <v>5</v>
      </c>
      <c r="J10">
        <f t="shared" si="0"/>
        <v>13.5</v>
      </c>
      <c r="M10">
        <v>10.4</v>
      </c>
      <c r="N10">
        <v>0</v>
      </c>
    </row>
    <row r="11" spans="1:16" x14ac:dyDescent="0.25">
      <c r="A11" s="5">
        <v>44798</v>
      </c>
      <c r="B11">
        <v>10</v>
      </c>
      <c r="C11">
        <v>11.8</v>
      </c>
      <c r="H11">
        <f>VLOOKUP(A11,时序里程总表!A:B,2,)</f>
        <v>36555</v>
      </c>
      <c r="I11" s="6">
        <f>VLOOKUP(A11,时序里程总表!A:D,4,FALSE)</f>
        <v>5</v>
      </c>
      <c r="J11">
        <f t="shared" si="0"/>
        <v>15</v>
      </c>
      <c r="M11">
        <v>12.2</v>
      </c>
      <c r="N11">
        <v>0</v>
      </c>
    </row>
    <row r="12" spans="1:16" x14ac:dyDescent="0.25">
      <c r="A12" s="5">
        <v>44799</v>
      </c>
      <c r="B12">
        <v>11</v>
      </c>
      <c r="C12">
        <v>12.8</v>
      </c>
      <c r="H12">
        <f>VLOOKUP(A12,时序里程总表!A:B,2,)</f>
        <v>36553.5</v>
      </c>
      <c r="I12" s="6">
        <f>VLOOKUP(A12,时序里程总表!A:D,4,FALSE)</f>
        <v>5</v>
      </c>
      <c r="J12">
        <f t="shared" si="0"/>
        <v>16.5</v>
      </c>
      <c r="M12">
        <v>13.4</v>
      </c>
      <c r="N12">
        <v>0</v>
      </c>
    </row>
    <row r="13" spans="1:16" x14ac:dyDescent="0.25">
      <c r="A13" s="5">
        <v>44800</v>
      </c>
      <c r="B13">
        <v>12</v>
      </c>
      <c r="C13">
        <v>13.7</v>
      </c>
      <c r="H13">
        <f>VLOOKUP(A13,时序里程总表!A:B,2,)</f>
        <v>36552</v>
      </c>
      <c r="I13" s="6">
        <f>VLOOKUP(A13,时序里程总表!A:D,4,FALSE)</f>
        <v>5</v>
      </c>
      <c r="J13">
        <f t="shared" si="0"/>
        <v>18</v>
      </c>
      <c r="M13">
        <v>14.1</v>
      </c>
      <c r="N13">
        <v>0</v>
      </c>
    </row>
    <row r="14" spans="1:16" x14ac:dyDescent="0.25">
      <c r="A14" s="5">
        <v>44801</v>
      </c>
      <c r="B14">
        <v>13</v>
      </c>
      <c r="C14">
        <v>14.5</v>
      </c>
      <c r="H14">
        <f>VLOOKUP(A14,时序里程总表!A:B,2,)</f>
        <v>36550.5</v>
      </c>
      <c r="I14" s="6">
        <f>VLOOKUP(A14,时序里程总表!A:D,4,FALSE)</f>
        <v>5</v>
      </c>
      <c r="J14">
        <f t="shared" si="0"/>
        <v>19.5</v>
      </c>
      <c r="M14">
        <v>14.6</v>
      </c>
      <c r="N14">
        <v>0</v>
      </c>
    </row>
    <row r="15" spans="1:16" x14ac:dyDescent="0.25">
      <c r="A15" s="5">
        <v>44802</v>
      </c>
      <c r="B15">
        <v>14</v>
      </c>
      <c r="C15">
        <v>15.2</v>
      </c>
      <c r="H15">
        <f>VLOOKUP(A15,时序里程总表!A:B,2,)</f>
        <v>36549</v>
      </c>
      <c r="I15" s="6">
        <f>VLOOKUP(A15,时序里程总表!A:D,4,FALSE)</f>
        <v>5</v>
      </c>
      <c r="J15">
        <f t="shared" si="0"/>
        <v>21</v>
      </c>
      <c r="M15">
        <v>15.7</v>
      </c>
      <c r="N15">
        <v>0</v>
      </c>
    </row>
    <row r="16" spans="1:16" x14ac:dyDescent="0.25">
      <c r="A16" s="5">
        <v>44803</v>
      </c>
      <c r="B16">
        <v>15</v>
      </c>
      <c r="C16">
        <v>15.8</v>
      </c>
      <c r="H16">
        <f>VLOOKUP(A16,时序里程总表!A:B,2,)</f>
        <v>36547.5</v>
      </c>
      <c r="I16" s="6">
        <f>VLOOKUP(A16,时序里程总表!A:D,4,FALSE)</f>
        <v>5</v>
      </c>
      <c r="J16">
        <f t="shared" si="0"/>
        <v>22.5</v>
      </c>
      <c r="M16">
        <v>16.399999999999999</v>
      </c>
      <c r="N16">
        <v>0</v>
      </c>
    </row>
    <row r="17" spans="1:14" x14ac:dyDescent="0.25">
      <c r="A17" s="5">
        <v>44804</v>
      </c>
      <c r="B17">
        <v>16</v>
      </c>
      <c r="C17">
        <v>16.399999999999999</v>
      </c>
      <c r="H17">
        <f>VLOOKUP(A17,时序里程总表!A:B,2,)</f>
        <v>36546</v>
      </c>
      <c r="I17" s="6">
        <f>VLOOKUP(A17,时序里程总表!A:D,4,FALSE)</f>
        <v>5</v>
      </c>
      <c r="J17">
        <f t="shared" si="0"/>
        <v>24</v>
      </c>
      <c r="M17">
        <v>16.7</v>
      </c>
      <c r="N17">
        <v>0</v>
      </c>
    </row>
    <row r="18" spans="1:14" x14ac:dyDescent="0.25">
      <c r="A18" s="5">
        <v>44805</v>
      </c>
      <c r="B18">
        <v>17</v>
      </c>
      <c r="C18">
        <v>16.899999999999999</v>
      </c>
      <c r="H18">
        <f>VLOOKUP(A18,时序里程总表!A:B,2,)</f>
        <v>36544.5</v>
      </c>
      <c r="I18" s="6">
        <f>VLOOKUP(A18,时序里程总表!A:D,4,FALSE)</f>
        <v>5</v>
      </c>
      <c r="J18">
        <f t="shared" si="0"/>
        <v>25.5</v>
      </c>
      <c r="M18">
        <v>17</v>
      </c>
      <c r="N18">
        <v>0</v>
      </c>
    </row>
    <row r="19" spans="1:14" x14ac:dyDescent="0.25">
      <c r="A19" s="5">
        <v>44806</v>
      </c>
      <c r="B19">
        <v>18</v>
      </c>
      <c r="C19">
        <v>17.399999999999999</v>
      </c>
      <c r="H19">
        <f>VLOOKUP(A19,时序里程总表!A:B,2,)</f>
        <v>36543</v>
      </c>
      <c r="I19" s="6">
        <f>VLOOKUP(A19,时序里程总表!A:D,4,FALSE)</f>
        <v>5</v>
      </c>
      <c r="J19">
        <f t="shared" si="0"/>
        <v>27</v>
      </c>
      <c r="M19">
        <v>17.2</v>
      </c>
      <c r="N19">
        <v>0</v>
      </c>
    </row>
    <row r="20" spans="1:14" x14ac:dyDescent="0.25">
      <c r="A20" s="5">
        <v>44807</v>
      </c>
      <c r="B20">
        <v>19</v>
      </c>
      <c r="C20">
        <v>17.899999999999999</v>
      </c>
      <c r="H20">
        <f>VLOOKUP(A20,时序里程总表!A:B,2,)</f>
        <v>36541.5</v>
      </c>
      <c r="I20" s="6">
        <f>VLOOKUP(A20,时序里程总表!A:D,4,FALSE)</f>
        <v>5</v>
      </c>
      <c r="J20">
        <f t="shared" si="0"/>
        <v>28.5</v>
      </c>
      <c r="M20">
        <v>18.2</v>
      </c>
      <c r="N20">
        <v>0</v>
      </c>
    </row>
    <row r="21" spans="1:14" x14ac:dyDescent="0.25">
      <c r="A21" s="5">
        <v>44808</v>
      </c>
      <c r="B21">
        <v>20</v>
      </c>
      <c r="C21">
        <v>18.3</v>
      </c>
      <c r="H21">
        <f>VLOOKUP(A21,时序里程总表!A:B,2,)</f>
        <v>36540</v>
      </c>
      <c r="I21" s="6">
        <f>VLOOKUP(A21,时序里程总表!A:D,4,FALSE)</f>
        <v>5</v>
      </c>
      <c r="J21">
        <f t="shared" si="0"/>
        <v>30</v>
      </c>
      <c r="M21">
        <v>18.399999999999999</v>
      </c>
      <c r="N21">
        <v>0</v>
      </c>
    </row>
    <row r="22" spans="1:14" x14ac:dyDescent="0.25">
      <c r="A22" s="5">
        <v>44809</v>
      </c>
      <c r="B22">
        <v>21</v>
      </c>
      <c r="C22">
        <v>18.600000000000001</v>
      </c>
      <c r="H22">
        <f>VLOOKUP(A22,时序里程总表!A:B,2,)</f>
        <v>36538.5</v>
      </c>
      <c r="I22" s="6">
        <f>VLOOKUP(A22,时序里程总表!A:D,4,FALSE)</f>
        <v>5</v>
      </c>
      <c r="J22">
        <f t="shared" si="0"/>
        <v>31.5</v>
      </c>
      <c r="M22">
        <v>18.899999999999999</v>
      </c>
      <c r="N22">
        <v>0</v>
      </c>
    </row>
    <row r="23" spans="1:14" x14ac:dyDescent="0.25">
      <c r="A23" s="5">
        <v>44810</v>
      </c>
      <c r="B23">
        <v>22</v>
      </c>
      <c r="C23">
        <v>19</v>
      </c>
      <c r="H23">
        <f>VLOOKUP(A23,时序里程总表!A:B,2,)</f>
        <v>36537</v>
      </c>
      <c r="I23" s="6">
        <f>VLOOKUP(A23,时序里程总表!A:D,4,FALSE)</f>
        <v>5</v>
      </c>
      <c r="J23">
        <f t="shared" si="0"/>
        <v>33</v>
      </c>
      <c r="M23">
        <v>19</v>
      </c>
      <c r="N23">
        <v>0</v>
      </c>
    </row>
    <row r="24" spans="1:14" x14ac:dyDescent="0.25">
      <c r="A24" s="5">
        <v>44811</v>
      </c>
      <c r="B24">
        <v>23</v>
      </c>
      <c r="C24">
        <v>19.3</v>
      </c>
      <c r="H24">
        <f>VLOOKUP(A24,时序里程总表!A:B,2,)</f>
        <v>36535.5</v>
      </c>
      <c r="I24" s="6">
        <f>VLOOKUP(A24,时序里程总表!A:D,4,FALSE)</f>
        <v>5</v>
      </c>
      <c r="J24">
        <f t="shared" si="0"/>
        <v>34.5</v>
      </c>
      <c r="M24">
        <v>19.2</v>
      </c>
      <c r="N24">
        <v>0</v>
      </c>
    </row>
    <row r="25" spans="1:14" x14ac:dyDescent="0.25">
      <c r="A25" s="5">
        <v>44812</v>
      </c>
      <c r="B25">
        <v>24</v>
      </c>
      <c r="C25">
        <v>19.600000000000001</v>
      </c>
      <c r="H25">
        <f>VLOOKUP(A25,时序里程总表!A:B,2,)</f>
        <v>36534</v>
      </c>
      <c r="I25" s="6">
        <f>VLOOKUP(A25,时序里程总表!A:D,4,FALSE)</f>
        <v>5</v>
      </c>
      <c r="J25">
        <f t="shared" si="0"/>
        <v>36</v>
      </c>
      <c r="M25">
        <v>19.8</v>
      </c>
      <c r="N25">
        <v>0</v>
      </c>
    </row>
    <row r="26" spans="1:14" x14ac:dyDescent="0.25">
      <c r="A26" s="5">
        <v>44813</v>
      </c>
      <c r="B26">
        <v>25</v>
      </c>
      <c r="C26">
        <v>19.899999999999999</v>
      </c>
      <c r="H26">
        <f>VLOOKUP(A26,时序里程总表!A:B,2,)</f>
        <v>36532.5</v>
      </c>
      <c r="I26" s="6">
        <f>VLOOKUP(A26,时序里程总表!A:D,4,FALSE)</f>
        <v>5</v>
      </c>
      <c r="J26">
        <f t="shared" si="0"/>
        <v>37.5</v>
      </c>
      <c r="M26">
        <v>19.899999999999999</v>
      </c>
      <c r="N26">
        <v>0</v>
      </c>
    </row>
    <row r="27" spans="1:14" x14ac:dyDescent="0.25">
      <c r="A27" s="5">
        <v>44814</v>
      </c>
      <c r="B27">
        <v>26</v>
      </c>
      <c r="C27">
        <v>20.100000000000001</v>
      </c>
      <c r="H27">
        <f>VLOOKUP(A27,时序里程总表!A:B,2,)</f>
        <v>36531</v>
      </c>
      <c r="I27" s="6">
        <f>VLOOKUP(A27,时序里程总表!A:D,4,FALSE)</f>
        <v>5</v>
      </c>
      <c r="J27">
        <f t="shared" si="0"/>
        <v>39</v>
      </c>
      <c r="M27">
        <v>20.2</v>
      </c>
      <c r="N27">
        <v>0</v>
      </c>
    </row>
    <row r="28" spans="1:14" x14ac:dyDescent="0.25">
      <c r="A28" s="5">
        <v>44815</v>
      </c>
      <c r="B28">
        <v>27</v>
      </c>
      <c r="C28">
        <v>20.3</v>
      </c>
      <c r="H28">
        <f>VLOOKUP(A28,时序里程总表!A:B,2,)</f>
        <v>36529.5</v>
      </c>
      <c r="I28" s="6">
        <f>VLOOKUP(A28,时序里程总表!A:D,4,FALSE)</f>
        <v>5</v>
      </c>
      <c r="J28">
        <f t="shared" si="0"/>
        <v>40.5</v>
      </c>
      <c r="M28">
        <v>20.5</v>
      </c>
      <c r="N28">
        <v>0</v>
      </c>
    </row>
    <row r="29" spans="1:14" x14ac:dyDescent="0.25">
      <c r="A29" s="5">
        <v>44816</v>
      </c>
      <c r="B29">
        <v>28</v>
      </c>
      <c r="C29">
        <v>20.6</v>
      </c>
      <c r="H29">
        <f>VLOOKUP(A29,时序里程总表!A:B,2,)</f>
        <v>36528</v>
      </c>
      <c r="I29" s="6">
        <f>VLOOKUP(A29,时序里程总表!A:D,4,FALSE)</f>
        <v>5</v>
      </c>
      <c r="J29">
        <f t="shared" si="0"/>
        <v>42</v>
      </c>
      <c r="M29">
        <v>20.6</v>
      </c>
      <c r="N29">
        <v>0</v>
      </c>
    </row>
    <row r="30" spans="1:14" x14ac:dyDescent="0.25">
      <c r="A30" s="5">
        <v>44817</v>
      </c>
      <c r="B30">
        <v>29</v>
      </c>
      <c r="C30">
        <v>20.8</v>
      </c>
      <c r="H30">
        <f>VLOOKUP(A30,时序里程总表!A:B,2,)</f>
        <v>36526.5</v>
      </c>
      <c r="I30" s="6">
        <f>VLOOKUP(A30,时序里程总表!A:D,4,FALSE)</f>
        <v>5</v>
      </c>
      <c r="J30">
        <f t="shared" si="0"/>
        <v>43.5</v>
      </c>
      <c r="M30">
        <v>21.3</v>
      </c>
      <c r="N30">
        <v>0</v>
      </c>
    </row>
    <row r="31" spans="1:14" x14ac:dyDescent="0.25">
      <c r="A31" s="5">
        <v>44818</v>
      </c>
      <c r="B31">
        <v>30</v>
      </c>
      <c r="C31">
        <v>21.3</v>
      </c>
      <c r="H31">
        <f>VLOOKUP(A31,时序里程总表!A:B,2,)</f>
        <v>36525</v>
      </c>
      <c r="I31" s="6">
        <f>VLOOKUP(A31,时序里程总表!A:D,4,FALSE)</f>
        <v>5</v>
      </c>
      <c r="J31">
        <f t="shared" si="0"/>
        <v>45</v>
      </c>
      <c r="M31">
        <v>21.8</v>
      </c>
      <c r="N31">
        <v>1</v>
      </c>
    </row>
    <row r="32" spans="1:14" x14ac:dyDescent="0.25">
      <c r="A32" s="5">
        <v>44819</v>
      </c>
      <c r="B32">
        <v>31</v>
      </c>
      <c r="C32">
        <v>22.5</v>
      </c>
      <c r="H32">
        <f>VLOOKUP(A32,时序里程总表!A:B,2,)</f>
        <v>36523.5</v>
      </c>
      <c r="I32" s="6">
        <f>VLOOKUP(A32,时序里程总表!A:D,4,FALSE)</f>
        <v>5</v>
      </c>
      <c r="J32">
        <f t="shared" si="0"/>
        <v>46.5</v>
      </c>
      <c r="M32">
        <v>23.1</v>
      </c>
      <c r="N32">
        <v>0</v>
      </c>
    </row>
    <row r="33" spans="1:14" x14ac:dyDescent="0.25">
      <c r="A33" s="5">
        <v>44820</v>
      </c>
      <c r="B33">
        <v>32</v>
      </c>
      <c r="C33">
        <v>23.2</v>
      </c>
      <c r="H33">
        <f>VLOOKUP(A33,时序里程总表!A:B,2,)</f>
        <v>36522</v>
      </c>
      <c r="I33" s="6">
        <f>VLOOKUP(A33,时序里程总表!A:D,4,FALSE)</f>
        <v>5</v>
      </c>
      <c r="J33">
        <f t="shared" si="0"/>
        <v>48</v>
      </c>
      <c r="M33">
        <v>23.7</v>
      </c>
      <c r="N33">
        <v>0</v>
      </c>
    </row>
    <row r="34" spans="1:14" x14ac:dyDescent="0.25">
      <c r="A34" s="5">
        <v>44821</v>
      </c>
      <c r="B34">
        <v>33</v>
      </c>
      <c r="C34">
        <v>23.8</v>
      </c>
      <c r="H34">
        <f>VLOOKUP(A34,时序里程总表!A:B,2,)</f>
        <v>36520.5</v>
      </c>
      <c r="I34" s="6">
        <f>VLOOKUP(A34,时序里程总表!A:D,4,FALSE)</f>
        <v>5</v>
      </c>
      <c r="J34">
        <f t="shared" si="0"/>
        <v>49.5</v>
      </c>
      <c r="M34">
        <v>24.1</v>
      </c>
      <c r="N34">
        <v>0</v>
      </c>
    </row>
    <row r="35" spans="1:14" x14ac:dyDescent="0.25">
      <c r="A35" s="5">
        <v>44822</v>
      </c>
      <c r="B35">
        <v>34</v>
      </c>
      <c r="C35">
        <v>24.2</v>
      </c>
      <c r="H35">
        <f>VLOOKUP(A35,时序里程总表!A:B,2,)</f>
        <v>36519</v>
      </c>
      <c r="I35" s="6">
        <f>VLOOKUP(A35,时序里程总表!A:D,4,FALSE)</f>
        <v>5</v>
      </c>
      <c r="J35">
        <f t="shared" si="0"/>
        <v>51</v>
      </c>
      <c r="M35">
        <v>24.5</v>
      </c>
      <c r="N35">
        <v>0</v>
      </c>
    </row>
    <row r="36" spans="1:14" x14ac:dyDescent="0.25">
      <c r="A36" s="5">
        <v>44823</v>
      </c>
      <c r="B36">
        <v>35</v>
      </c>
      <c r="C36">
        <v>24.5</v>
      </c>
      <c r="H36">
        <f>VLOOKUP(A36,时序里程总表!A:B,2,)</f>
        <v>36517.5</v>
      </c>
      <c r="I36" s="6">
        <f>VLOOKUP(A36,时序里程总表!A:D,4,FALSE)</f>
        <v>5</v>
      </c>
      <c r="J36">
        <f t="shared" ref="J36:J41" si="1">D$2-H36</f>
        <v>52.5</v>
      </c>
      <c r="M36">
        <v>24.9</v>
      </c>
      <c r="N36">
        <v>0</v>
      </c>
    </row>
    <row r="37" spans="1:14" x14ac:dyDescent="0.25">
      <c r="A37" s="5">
        <v>44824</v>
      </c>
      <c r="B37">
        <v>36</v>
      </c>
      <c r="C37">
        <v>24.8</v>
      </c>
      <c r="H37">
        <f>VLOOKUP(A37,时序里程总表!A:B,2,)</f>
        <v>36516</v>
      </c>
      <c r="I37" s="6">
        <f>VLOOKUP(A37,时序里程总表!A:D,4,FALSE)</f>
        <v>5</v>
      </c>
      <c r="J37">
        <f t="shared" si="1"/>
        <v>54</v>
      </c>
      <c r="M37">
        <v>24.9</v>
      </c>
      <c r="N37">
        <v>0</v>
      </c>
    </row>
    <row r="38" spans="1:14" x14ac:dyDescent="0.25">
      <c r="A38" s="5">
        <v>44825</v>
      </c>
      <c r="B38">
        <v>37</v>
      </c>
      <c r="C38">
        <v>25</v>
      </c>
      <c r="H38">
        <f>VLOOKUP(A38,时序里程总表!A:B,2,)</f>
        <v>36514.5</v>
      </c>
      <c r="I38" s="6">
        <f>VLOOKUP(A38,时序里程总表!A:D,4,FALSE)</f>
        <v>5</v>
      </c>
      <c r="J38">
        <f t="shared" si="1"/>
        <v>55.5</v>
      </c>
      <c r="M38">
        <v>24.9</v>
      </c>
      <c r="N38">
        <v>0</v>
      </c>
    </row>
    <row r="39" spans="1:14" x14ac:dyDescent="0.25">
      <c r="A39" s="5">
        <v>44826</v>
      </c>
      <c r="B39">
        <v>38</v>
      </c>
      <c r="C39">
        <v>25.2</v>
      </c>
      <c r="H39">
        <f>VLOOKUP(A39,时序里程总表!A:B,2,)</f>
        <v>36513</v>
      </c>
      <c r="I39" s="6">
        <f>VLOOKUP(A39,时序里程总表!A:D,4,FALSE)</f>
        <v>5</v>
      </c>
      <c r="J39">
        <f t="shared" si="1"/>
        <v>57</v>
      </c>
      <c r="M39">
        <v>25.4</v>
      </c>
      <c r="N39">
        <v>0</v>
      </c>
    </row>
    <row r="40" spans="1:14" x14ac:dyDescent="0.25">
      <c r="A40" s="5">
        <v>44827</v>
      </c>
      <c r="B40">
        <v>39</v>
      </c>
      <c r="C40">
        <v>25.4</v>
      </c>
      <c r="H40">
        <f>VLOOKUP(A40,时序里程总表!A:B,2,)</f>
        <v>36511.5</v>
      </c>
      <c r="I40" s="6">
        <f>VLOOKUP(A40,时序里程总表!A:D,4,FALSE)</f>
        <v>5</v>
      </c>
      <c r="J40">
        <f t="shared" si="1"/>
        <v>58.5</v>
      </c>
      <c r="M40">
        <v>25.4</v>
      </c>
      <c r="N40">
        <v>0</v>
      </c>
    </row>
    <row r="41" spans="1:14" x14ac:dyDescent="0.25">
      <c r="A41" s="5">
        <v>44828</v>
      </c>
      <c r="B41">
        <v>40</v>
      </c>
      <c r="C41">
        <v>25.6</v>
      </c>
      <c r="H41">
        <f>VLOOKUP(A41,时序里程总表!A:B,2,)</f>
        <v>36508.5</v>
      </c>
      <c r="I41" s="6">
        <f>VLOOKUP(A41,时序里程总表!A:D,4,FALSE)</f>
        <v>4</v>
      </c>
      <c r="J41">
        <f t="shared" si="1"/>
        <v>61.5</v>
      </c>
      <c r="M41">
        <v>25.4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41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44799</v>
      </c>
      <c r="B2">
        <v>1</v>
      </c>
      <c r="C2">
        <v>0</v>
      </c>
      <c r="D2" s="7">
        <v>36554</v>
      </c>
      <c r="E2" s="6">
        <v>5</v>
      </c>
      <c r="F2" s="6">
        <v>5</v>
      </c>
      <c r="G2">
        <v>332.25119999999998</v>
      </c>
      <c r="H2">
        <f>VLOOKUP(A2,时序里程总表!A:B,2,)</f>
        <v>36553.5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44800</v>
      </c>
      <c r="B3">
        <v>2</v>
      </c>
      <c r="C3">
        <v>1.2</v>
      </c>
      <c r="H3">
        <f>VLOOKUP(A3,时序里程总表!A:B,2,)</f>
        <v>36552</v>
      </c>
      <c r="I3" s="6">
        <f>VLOOKUP(A3,时序里程总表!A:D,4,FALSE)</f>
        <v>5</v>
      </c>
      <c r="J3">
        <f t="shared" ref="J3:J35" si="0">D$2-H3</f>
        <v>2</v>
      </c>
      <c r="M3">
        <v>0.9</v>
      </c>
      <c r="N3">
        <v>0</v>
      </c>
    </row>
    <row r="4" spans="1:16" x14ac:dyDescent="0.25">
      <c r="A4" s="5">
        <v>44801</v>
      </c>
      <c r="B4">
        <v>3</v>
      </c>
      <c r="C4">
        <v>2.6</v>
      </c>
      <c r="H4">
        <f>VLOOKUP(A4,时序里程总表!A:B,2,)</f>
        <v>36550.5</v>
      </c>
      <c r="I4" s="6">
        <f>VLOOKUP(A4,时序里程总表!A:D,4,FALSE)</f>
        <v>5</v>
      </c>
      <c r="J4">
        <f t="shared" si="0"/>
        <v>3.5</v>
      </c>
      <c r="M4">
        <v>2.1</v>
      </c>
      <c r="N4">
        <v>0</v>
      </c>
    </row>
    <row r="5" spans="1:16" x14ac:dyDescent="0.25">
      <c r="A5" s="5">
        <v>44802</v>
      </c>
      <c r="B5">
        <v>4</v>
      </c>
      <c r="C5">
        <v>4</v>
      </c>
      <c r="H5">
        <f>VLOOKUP(A5,时序里程总表!A:B,2,)</f>
        <v>36549</v>
      </c>
      <c r="I5" s="6">
        <f>VLOOKUP(A5,时序里程总表!A:D,4,FALSE)</f>
        <v>5</v>
      </c>
      <c r="J5">
        <f t="shared" si="0"/>
        <v>5</v>
      </c>
      <c r="M5">
        <v>4.5999999999999996</v>
      </c>
      <c r="N5">
        <v>0</v>
      </c>
    </row>
    <row r="6" spans="1:16" x14ac:dyDescent="0.25">
      <c r="A6" s="5">
        <v>44803</v>
      </c>
      <c r="B6">
        <v>5</v>
      </c>
      <c r="C6">
        <v>5.5</v>
      </c>
      <c r="H6">
        <f>VLOOKUP(A6,时序里程总表!A:B,2,)</f>
        <v>36547.5</v>
      </c>
      <c r="I6" s="6">
        <f>VLOOKUP(A6,时序里程总表!A:D,4,FALSE)</f>
        <v>5</v>
      </c>
      <c r="J6">
        <f t="shared" si="0"/>
        <v>6.5</v>
      </c>
      <c r="M6">
        <v>6.1</v>
      </c>
      <c r="N6">
        <v>1</v>
      </c>
    </row>
    <row r="7" spans="1:16" x14ac:dyDescent="0.25">
      <c r="A7" s="5">
        <v>44804</v>
      </c>
      <c r="B7">
        <v>6</v>
      </c>
      <c r="C7">
        <v>8</v>
      </c>
      <c r="H7">
        <f>VLOOKUP(A7,时序里程总表!A:B,2,)</f>
        <v>36546</v>
      </c>
      <c r="I7" s="6">
        <f>VLOOKUP(A7,时序里程总表!A:D,4,FALSE)</f>
        <v>5</v>
      </c>
      <c r="J7">
        <f t="shared" si="0"/>
        <v>8</v>
      </c>
      <c r="M7">
        <v>8.1999999999999993</v>
      </c>
      <c r="N7">
        <v>0</v>
      </c>
    </row>
    <row r="8" spans="1:16" x14ac:dyDescent="0.25">
      <c r="A8" s="5">
        <v>44805</v>
      </c>
      <c r="B8">
        <v>7</v>
      </c>
      <c r="C8">
        <v>10.3</v>
      </c>
      <c r="H8">
        <f>VLOOKUP(A8,时序里程总表!A:B,2,)</f>
        <v>36544.5</v>
      </c>
      <c r="I8" s="6">
        <f>VLOOKUP(A8,时序里程总表!A:D,4,FALSE)</f>
        <v>5</v>
      </c>
      <c r="J8">
        <f t="shared" si="0"/>
        <v>9.5</v>
      </c>
      <c r="M8">
        <v>9.8000000000000007</v>
      </c>
      <c r="N8">
        <v>0</v>
      </c>
    </row>
    <row r="9" spans="1:16" x14ac:dyDescent="0.25">
      <c r="A9" s="5">
        <v>44806</v>
      </c>
      <c r="B9">
        <v>8</v>
      </c>
      <c r="C9">
        <v>12.5</v>
      </c>
      <c r="H9">
        <f>VLOOKUP(A9,时序里程总表!A:B,2,)</f>
        <v>36543</v>
      </c>
      <c r="I9" s="6">
        <f>VLOOKUP(A9,时序里程总表!A:D,4,FALSE)</f>
        <v>5</v>
      </c>
      <c r="J9">
        <f t="shared" si="0"/>
        <v>11</v>
      </c>
      <c r="M9">
        <v>12.3</v>
      </c>
      <c r="N9">
        <v>0</v>
      </c>
    </row>
    <row r="10" spans="1:16" x14ac:dyDescent="0.25">
      <c r="A10" s="5">
        <v>44807</v>
      </c>
      <c r="B10">
        <v>9</v>
      </c>
      <c r="C10">
        <v>14.4</v>
      </c>
      <c r="H10">
        <f>VLOOKUP(A10,时序里程总表!A:B,2,)</f>
        <v>36541.5</v>
      </c>
      <c r="I10" s="6">
        <f>VLOOKUP(A10,时序里程总表!A:D,4,FALSE)</f>
        <v>5</v>
      </c>
      <c r="J10">
        <f t="shared" si="0"/>
        <v>12.5</v>
      </c>
      <c r="M10">
        <v>14.3</v>
      </c>
      <c r="N10">
        <v>0</v>
      </c>
    </row>
    <row r="11" spans="1:16" x14ac:dyDescent="0.25">
      <c r="A11" s="5">
        <v>44808</v>
      </c>
      <c r="B11">
        <v>10</v>
      </c>
      <c r="C11">
        <v>16</v>
      </c>
      <c r="H11">
        <f>VLOOKUP(A11,时序里程总表!A:B,2,)</f>
        <v>36540</v>
      </c>
      <c r="I11" s="6">
        <f>VLOOKUP(A11,时序里程总表!A:D,4,FALSE)</f>
        <v>5</v>
      </c>
      <c r="J11">
        <f t="shared" si="0"/>
        <v>14</v>
      </c>
      <c r="M11">
        <v>16.7</v>
      </c>
      <c r="N11">
        <v>0</v>
      </c>
    </row>
    <row r="12" spans="1:16" x14ac:dyDescent="0.25">
      <c r="A12" s="5">
        <v>44809</v>
      </c>
      <c r="B12">
        <v>11</v>
      </c>
      <c r="C12">
        <v>17.5</v>
      </c>
      <c r="H12">
        <f>VLOOKUP(A12,时序里程总表!A:B,2,)</f>
        <v>36538.5</v>
      </c>
      <c r="I12" s="6">
        <f>VLOOKUP(A12,时序里程总表!A:D,4,FALSE)</f>
        <v>5</v>
      </c>
      <c r="J12">
        <f t="shared" si="0"/>
        <v>15.5</v>
      </c>
      <c r="M12">
        <v>17.5</v>
      </c>
      <c r="N12">
        <v>0</v>
      </c>
    </row>
    <row r="13" spans="1:16" x14ac:dyDescent="0.25">
      <c r="A13" s="5">
        <v>44810</v>
      </c>
      <c r="B13">
        <v>12</v>
      </c>
      <c r="C13">
        <v>18.8</v>
      </c>
      <c r="H13">
        <f>VLOOKUP(A13,时序里程总表!A:B,2,)</f>
        <v>36537</v>
      </c>
      <c r="I13" s="6">
        <f>VLOOKUP(A13,时序里程总表!A:D,4,FALSE)</f>
        <v>5</v>
      </c>
      <c r="J13">
        <f t="shared" si="0"/>
        <v>17</v>
      </c>
      <c r="M13">
        <v>18.7</v>
      </c>
      <c r="N13">
        <v>0</v>
      </c>
    </row>
    <row r="14" spans="1:16" x14ac:dyDescent="0.25">
      <c r="A14" s="5">
        <v>44811</v>
      </c>
      <c r="B14">
        <v>13</v>
      </c>
      <c r="C14">
        <v>19.899999999999999</v>
      </c>
      <c r="H14">
        <f>VLOOKUP(A14,时序里程总表!A:B,2,)</f>
        <v>36535.5</v>
      </c>
      <c r="I14" s="6">
        <f>VLOOKUP(A14,时序里程总表!A:D,4,FALSE)</f>
        <v>5</v>
      </c>
      <c r="J14">
        <f t="shared" si="0"/>
        <v>18.5</v>
      </c>
      <c r="M14">
        <v>19.8</v>
      </c>
      <c r="N14">
        <v>0</v>
      </c>
    </row>
    <row r="15" spans="1:16" x14ac:dyDescent="0.25">
      <c r="A15" s="5">
        <v>44812</v>
      </c>
      <c r="B15">
        <v>14</v>
      </c>
      <c r="C15">
        <v>21</v>
      </c>
      <c r="H15">
        <f>VLOOKUP(A15,时序里程总表!A:B,2,)</f>
        <v>36534</v>
      </c>
      <c r="I15" s="6">
        <f>VLOOKUP(A15,时序里程总表!A:D,4,FALSE)</f>
        <v>5</v>
      </c>
      <c r="J15">
        <f t="shared" si="0"/>
        <v>20</v>
      </c>
      <c r="M15">
        <v>20.7</v>
      </c>
      <c r="N15">
        <v>0</v>
      </c>
    </row>
    <row r="16" spans="1:16" x14ac:dyDescent="0.25">
      <c r="A16" s="5">
        <v>44813</v>
      </c>
      <c r="B16">
        <v>15</v>
      </c>
      <c r="C16">
        <v>21.9</v>
      </c>
      <c r="H16">
        <f>VLOOKUP(A16,时序里程总表!A:B,2,)</f>
        <v>36532.5</v>
      </c>
      <c r="I16" s="6">
        <f>VLOOKUP(A16,时序里程总表!A:D,4,FALSE)</f>
        <v>5</v>
      </c>
      <c r="J16">
        <f t="shared" si="0"/>
        <v>21.5</v>
      </c>
      <c r="M16">
        <v>22.1</v>
      </c>
      <c r="N16">
        <v>0</v>
      </c>
    </row>
    <row r="17" spans="1:14" x14ac:dyDescent="0.25">
      <c r="A17" s="5">
        <v>44814</v>
      </c>
      <c r="B17">
        <v>16</v>
      </c>
      <c r="C17">
        <v>22.7</v>
      </c>
      <c r="H17">
        <f>VLOOKUP(A17,时序里程总表!A:B,2,)</f>
        <v>36531</v>
      </c>
      <c r="I17" s="6">
        <f>VLOOKUP(A17,时序里程总表!A:D,4,FALSE)</f>
        <v>5</v>
      </c>
      <c r="J17">
        <f t="shared" si="0"/>
        <v>23</v>
      </c>
      <c r="M17">
        <v>22.4</v>
      </c>
      <c r="N17">
        <v>0</v>
      </c>
    </row>
    <row r="18" spans="1:14" x14ac:dyDescent="0.25">
      <c r="A18" s="5">
        <v>44815</v>
      </c>
      <c r="B18">
        <v>17</v>
      </c>
      <c r="C18">
        <v>23.5</v>
      </c>
      <c r="H18">
        <f>VLOOKUP(A18,时序里程总表!A:B,2,)</f>
        <v>36529.5</v>
      </c>
      <c r="I18" s="6">
        <f>VLOOKUP(A18,时序里程总表!A:D,4,FALSE)</f>
        <v>5</v>
      </c>
      <c r="J18">
        <f t="shared" si="0"/>
        <v>24.5</v>
      </c>
      <c r="M18">
        <v>23.6</v>
      </c>
      <c r="N18">
        <v>0</v>
      </c>
    </row>
    <row r="19" spans="1:14" x14ac:dyDescent="0.25">
      <c r="A19" s="5">
        <v>44816</v>
      </c>
      <c r="B19">
        <v>18</v>
      </c>
      <c r="C19">
        <v>24.2</v>
      </c>
      <c r="H19">
        <f>VLOOKUP(A19,时序里程总表!A:B,2,)</f>
        <v>36528</v>
      </c>
      <c r="I19" s="6">
        <f>VLOOKUP(A19,时序里程总表!A:D,4,FALSE)</f>
        <v>5</v>
      </c>
      <c r="J19">
        <f t="shared" si="0"/>
        <v>26</v>
      </c>
      <c r="M19">
        <v>24.3</v>
      </c>
      <c r="N19">
        <v>0</v>
      </c>
    </row>
    <row r="20" spans="1:14" x14ac:dyDescent="0.25">
      <c r="A20" s="5">
        <v>44817</v>
      </c>
      <c r="B20">
        <v>19</v>
      </c>
      <c r="C20">
        <v>24.8</v>
      </c>
      <c r="H20">
        <f>VLOOKUP(A20,时序里程总表!A:B,2,)</f>
        <v>36526.5</v>
      </c>
      <c r="I20" s="6">
        <f>VLOOKUP(A20,时序里程总表!A:D,4,FALSE)</f>
        <v>5</v>
      </c>
      <c r="J20">
        <f t="shared" si="0"/>
        <v>27.5</v>
      </c>
      <c r="M20">
        <v>24.4</v>
      </c>
      <c r="N20">
        <v>0</v>
      </c>
    </row>
    <row r="21" spans="1:14" x14ac:dyDescent="0.25">
      <c r="A21" s="5">
        <v>44818</v>
      </c>
      <c r="B21">
        <v>20</v>
      </c>
      <c r="C21">
        <v>25.3</v>
      </c>
      <c r="H21">
        <f>VLOOKUP(A21,时序里程总表!A:B,2,)</f>
        <v>36525</v>
      </c>
      <c r="I21" s="6">
        <f>VLOOKUP(A21,时序里程总表!A:D,4,FALSE)</f>
        <v>5</v>
      </c>
      <c r="J21">
        <f t="shared" si="0"/>
        <v>29</v>
      </c>
      <c r="M21">
        <v>24.8</v>
      </c>
      <c r="N21">
        <v>0</v>
      </c>
    </row>
    <row r="22" spans="1:14" x14ac:dyDescent="0.25">
      <c r="A22" s="5">
        <v>44819</v>
      </c>
      <c r="B22">
        <v>21</v>
      </c>
      <c r="C22">
        <v>25.9</v>
      </c>
      <c r="H22">
        <f>VLOOKUP(A22,时序里程总表!A:B,2,)</f>
        <v>36523.5</v>
      </c>
      <c r="I22" s="6">
        <f>VLOOKUP(A22,时序里程总表!A:D,4,FALSE)</f>
        <v>5</v>
      </c>
      <c r="J22">
        <f t="shared" si="0"/>
        <v>30.5</v>
      </c>
      <c r="M22">
        <v>26</v>
      </c>
      <c r="N22">
        <v>0</v>
      </c>
    </row>
    <row r="23" spans="1:14" x14ac:dyDescent="0.25">
      <c r="A23" s="5">
        <v>44820</v>
      </c>
      <c r="B23">
        <v>22</v>
      </c>
      <c r="C23">
        <v>26.4</v>
      </c>
      <c r="H23">
        <f>VLOOKUP(A23,时序里程总表!A:B,2,)</f>
        <v>36522</v>
      </c>
      <c r="I23" s="6">
        <f>VLOOKUP(A23,时序里程总表!A:D,4,FALSE)</f>
        <v>5</v>
      </c>
      <c r="J23">
        <f t="shared" si="0"/>
        <v>32</v>
      </c>
      <c r="M23">
        <v>26.5</v>
      </c>
      <c r="N23">
        <v>0</v>
      </c>
    </row>
    <row r="24" spans="1:14" x14ac:dyDescent="0.25">
      <c r="A24" s="5">
        <v>44821</v>
      </c>
      <c r="B24">
        <v>23</v>
      </c>
      <c r="C24">
        <v>26.8</v>
      </c>
      <c r="H24">
        <f>VLOOKUP(A24,时序里程总表!A:B,2,)</f>
        <v>36520.5</v>
      </c>
      <c r="I24" s="6">
        <f>VLOOKUP(A24,时序里程总表!A:D,4,FALSE)</f>
        <v>5</v>
      </c>
      <c r="J24">
        <f t="shared" si="0"/>
        <v>33.5</v>
      </c>
      <c r="M24">
        <v>27.1</v>
      </c>
      <c r="N24">
        <v>0</v>
      </c>
    </row>
    <row r="25" spans="1:14" x14ac:dyDescent="0.25">
      <c r="A25" s="5">
        <v>44822</v>
      </c>
      <c r="B25">
        <v>24</v>
      </c>
      <c r="C25">
        <v>27.2</v>
      </c>
      <c r="H25">
        <f>VLOOKUP(A25,时序里程总表!A:B,2,)</f>
        <v>36519</v>
      </c>
      <c r="I25" s="6">
        <f>VLOOKUP(A25,时序里程总表!A:D,4,FALSE)</f>
        <v>5</v>
      </c>
      <c r="J25">
        <f t="shared" si="0"/>
        <v>35</v>
      </c>
      <c r="M25">
        <v>27.7</v>
      </c>
      <c r="N25">
        <v>0</v>
      </c>
    </row>
    <row r="26" spans="1:14" x14ac:dyDescent="0.25">
      <c r="A26" s="5">
        <v>44823</v>
      </c>
      <c r="B26">
        <v>25</v>
      </c>
      <c r="C26">
        <v>27.6</v>
      </c>
      <c r="H26">
        <f>VLOOKUP(A26,时序里程总表!A:B,2,)</f>
        <v>36517.5</v>
      </c>
      <c r="I26" s="6">
        <f>VLOOKUP(A26,时序里程总表!A:D,4,FALSE)</f>
        <v>5</v>
      </c>
      <c r="J26">
        <f t="shared" si="0"/>
        <v>36.5</v>
      </c>
      <c r="M26">
        <v>27.8</v>
      </c>
      <c r="N26">
        <v>0</v>
      </c>
    </row>
    <row r="27" spans="1:14" x14ac:dyDescent="0.25">
      <c r="A27" s="5">
        <v>44824</v>
      </c>
      <c r="B27">
        <v>26</v>
      </c>
      <c r="C27">
        <v>28</v>
      </c>
      <c r="H27">
        <f>VLOOKUP(A27,时序里程总表!A:B,2,)</f>
        <v>36516</v>
      </c>
      <c r="I27" s="6">
        <f>VLOOKUP(A27,时序里程总表!A:D,4,FALSE)</f>
        <v>5</v>
      </c>
      <c r="J27">
        <f t="shared" si="0"/>
        <v>38</v>
      </c>
      <c r="M27">
        <v>28.1</v>
      </c>
      <c r="N27">
        <v>0</v>
      </c>
    </row>
    <row r="28" spans="1:14" x14ac:dyDescent="0.25">
      <c r="A28" s="5">
        <v>44825</v>
      </c>
      <c r="B28">
        <v>27</v>
      </c>
      <c r="C28">
        <v>28.3</v>
      </c>
      <c r="H28">
        <f>VLOOKUP(A28,时序里程总表!A:B,2,)</f>
        <v>36514.5</v>
      </c>
      <c r="I28" s="6">
        <f>VLOOKUP(A28,时序里程总表!A:D,4,FALSE)</f>
        <v>5</v>
      </c>
      <c r="J28">
        <f t="shared" si="0"/>
        <v>39.5</v>
      </c>
      <c r="M28">
        <v>28.3</v>
      </c>
      <c r="N28">
        <v>0</v>
      </c>
    </row>
    <row r="29" spans="1:14" x14ac:dyDescent="0.25">
      <c r="A29" s="5">
        <v>44826</v>
      </c>
      <c r="B29">
        <v>28</v>
      </c>
      <c r="C29">
        <v>28.6</v>
      </c>
      <c r="H29">
        <f>VLOOKUP(A29,时序里程总表!A:B,2,)</f>
        <v>36513</v>
      </c>
      <c r="I29" s="6">
        <f>VLOOKUP(A29,时序里程总表!A:D,4,FALSE)</f>
        <v>5</v>
      </c>
      <c r="J29">
        <f t="shared" si="0"/>
        <v>41</v>
      </c>
      <c r="M29">
        <v>28.6</v>
      </c>
      <c r="N29">
        <v>0</v>
      </c>
    </row>
    <row r="30" spans="1:14" x14ac:dyDescent="0.25">
      <c r="A30" s="5">
        <v>44827</v>
      </c>
      <c r="B30">
        <v>29</v>
      </c>
      <c r="C30">
        <v>28.9</v>
      </c>
      <c r="H30">
        <f>VLOOKUP(A30,时序里程总表!A:B,2,)</f>
        <v>36511.5</v>
      </c>
      <c r="I30" s="6">
        <f>VLOOKUP(A30,时序里程总表!A:D,4,FALSE)</f>
        <v>5</v>
      </c>
      <c r="J30">
        <f t="shared" si="0"/>
        <v>42.5</v>
      </c>
      <c r="M30">
        <v>28.7</v>
      </c>
      <c r="N30">
        <v>0</v>
      </c>
    </row>
    <row r="31" spans="1:14" x14ac:dyDescent="0.25">
      <c r="A31" s="5">
        <v>44828</v>
      </c>
      <c r="B31">
        <v>30</v>
      </c>
      <c r="C31">
        <v>29.4</v>
      </c>
      <c r="H31">
        <f>VLOOKUP(A31,时序里程总表!A:B,2,)</f>
        <v>36508.5</v>
      </c>
      <c r="I31" s="6">
        <f>VLOOKUP(A31,时序里程总表!A:D,4,FALSE)</f>
        <v>4</v>
      </c>
      <c r="J31">
        <f t="shared" si="0"/>
        <v>45.5</v>
      </c>
      <c r="M31">
        <v>29.7</v>
      </c>
      <c r="N31">
        <v>1</v>
      </c>
    </row>
    <row r="32" spans="1:14" x14ac:dyDescent="0.25">
      <c r="A32" s="5">
        <v>44829</v>
      </c>
      <c r="B32">
        <v>31</v>
      </c>
      <c r="C32">
        <v>31</v>
      </c>
      <c r="H32">
        <f>VLOOKUP(A32,时序里程总表!A:B,2,)</f>
        <v>36505.5</v>
      </c>
      <c r="I32" s="6">
        <f>VLOOKUP(A32,时序里程总表!A:D,4,FALSE)</f>
        <v>4</v>
      </c>
      <c r="J32">
        <f t="shared" si="0"/>
        <v>48.5</v>
      </c>
      <c r="M32">
        <v>31.3</v>
      </c>
      <c r="N32">
        <v>0</v>
      </c>
    </row>
    <row r="33" spans="1:14" x14ac:dyDescent="0.25">
      <c r="A33" s="5">
        <v>44830</v>
      </c>
      <c r="B33">
        <v>32</v>
      </c>
      <c r="C33">
        <v>32.200000000000003</v>
      </c>
      <c r="H33">
        <f>VLOOKUP(A33,时序里程总表!A:B,2,)</f>
        <v>36502.5</v>
      </c>
      <c r="I33" s="6">
        <f>VLOOKUP(A33,时序里程总表!A:D,4,FALSE)</f>
        <v>4</v>
      </c>
      <c r="J33">
        <f t="shared" si="0"/>
        <v>51.5</v>
      </c>
      <c r="M33">
        <v>32</v>
      </c>
      <c r="N33">
        <v>0</v>
      </c>
    </row>
    <row r="34" spans="1:14" x14ac:dyDescent="0.25">
      <c r="A34" s="5">
        <v>44831</v>
      </c>
      <c r="B34">
        <v>33</v>
      </c>
      <c r="C34">
        <v>33.1</v>
      </c>
      <c r="H34">
        <f>VLOOKUP(A34,时序里程总表!A:B,2,)</f>
        <v>36499.5</v>
      </c>
      <c r="I34" s="6">
        <f>VLOOKUP(A34,时序里程总表!A:D,4,FALSE)</f>
        <v>4</v>
      </c>
      <c r="J34">
        <f t="shared" si="0"/>
        <v>54.5</v>
      </c>
      <c r="M34">
        <v>32.9</v>
      </c>
      <c r="N34">
        <v>0</v>
      </c>
    </row>
    <row r="35" spans="1:14" x14ac:dyDescent="0.25">
      <c r="A35" s="5">
        <v>44832</v>
      </c>
      <c r="B35">
        <v>34</v>
      </c>
      <c r="C35">
        <v>33.799999999999997</v>
      </c>
      <c r="H35">
        <f>VLOOKUP(A35,时序里程总表!A:B,2,)</f>
        <v>36496.5</v>
      </c>
      <c r="I35" s="6">
        <f>VLOOKUP(A35,时序里程总表!A:D,4,FALSE)</f>
        <v>4</v>
      </c>
      <c r="J35">
        <f t="shared" si="0"/>
        <v>57.5</v>
      </c>
      <c r="M35">
        <v>33.5</v>
      </c>
      <c r="N35">
        <v>0</v>
      </c>
    </row>
    <row r="36" spans="1:14" x14ac:dyDescent="0.25">
      <c r="A36" s="5">
        <v>44833</v>
      </c>
      <c r="B36">
        <v>35</v>
      </c>
      <c r="C36">
        <v>34.4</v>
      </c>
      <c r="H36">
        <f>VLOOKUP(A36,时序里程总表!A:B,2,)</f>
        <v>36493.5</v>
      </c>
      <c r="I36" s="6">
        <f>VLOOKUP(A36,时序里程总表!A:D,4,FALSE)</f>
        <v>4</v>
      </c>
      <c r="J36">
        <f t="shared" ref="J36:J41" si="1">D$2-H36</f>
        <v>60.5</v>
      </c>
      <c r="M36">
        <v>34.299999999999997</v>
      </c>
      <c r="N36">
        <v>0</v>
      </c>
    </row>
    <row r="37" spans="1:14" x14ac:dyDescent="0.25">
      <c r="A37" s="5">
        <v>44834</v>
      </c>
      <c r="B37">
        <v>36</v>
      </c>
      <c r="C37">
        <v>34.799999999999997</v>
      </c>
      <c r="H37">
        <f>VLOOKUP(A37,时序里程总表!A:B,2,)</f>
        <v>36490.5</v>
      </c>
      <c r="I37" s="6">
        <f>VLOOKUP(A37,时序里程总表!A:D,4,FALSE)</f>
        <v>4</v>
      </c>
      <c r="J37">
        <f t="shared" si="1"/>
        <v>63.5</v>
      </c>
      <c r="M37">
        <v>34.700000000000003</v>
      </c>
      <c r="N37">
        <v>0</v>
      </c>
    </row>
    <row r="38" spans="1:14" x14ac:dyDescent="0.25">
      <c r="A38" s="5">
        <v>44835</v>
      </c>
      <c r="B38">
        <v>37</v>
      </c>
      <c r="C38">
        <v>35.200000000000003</v>
      </c>
      <c r="H38">
        <f>VLOOKUP(A38,时序里程总表!A:B,2,)</f>
        <v>36487.5</v>
      </c>
      <c r="I38" s="6">
        <f>VLOOKUP(A38,时序里程总表!A:D,4,FALSE)</f>
        <v>4</v>
      </c>
      <c r="J38">
        <f t="shared" si="1"/>
        <v>66.5</v>
      </c>
      <c r="M38">
        <v>34.799999999999997</v>
      </c>
      <c r="N38">
        <v>0</v>
      </c>
    </row>
    <row r="39" spans="1:14" x14ac:dyDescent="0.25">
      <c r="A39" s="5">
        <v>44836</v>
      </c>
      <c r="B39">
        <v>38</v>
      </c>
      <c r="C39">
        <v>35.5</v>
      </c>
      <c r="H39">
        <f>VLOOKUP(A39,时序里程总表!A:B,2,)</f>
        <v>36484.5</v>
      </c>
      <c r="I39" s="6">
        <f>VLOOKUP(A39,时序里程总表!A:D,4,FALSE)</f>
        <v>4</v>
      </c>
      <c r="J39">
        <f t="shared" si="1"/>
        <v>69.5</v>
      </c>
      <c r="M39">
        <v>35.4</v>
      </c>
      <c r="N39">
        <v>0</v>
      </c>
    </row>
    <row r="40" spans="1:14" x14ac:dyDescent="0.25">
      <c r="A40" s="5">
        <v>44837</v>
      </c>
      <c r="B40">
        <v>39</v>
      </c>
      <c r="C40">
        <v>35.799999999999997</v>
      </c>
      <c r="H40">
        <f>VLOOKUP(A40,时序里程总表!A:B,2,)</f>
        <v>36481.5</v>
      </c>
      <c r="I40" s="6">
        <f>VLOOKUP(A40,时序里程总表!A:D,4,FALSE)</f>
        <v>4</v>
      </c>
      <c r="J40">
        <f t="shared" si="1"/>
        <v>72.5</v>
      </c>
      <c r="M40">
        <v>35.700000000000003</v>
      </c>
      <c r="N40">
        <v>0</v>
      </c>
    </row>
    <row r="41" spans="1:14" x14ac:dyDescent="0.25">
      <c r="A41" s="5">
        <v>44838</v>
      </c>
      <c r="B41">
        <v>40</v>
      </c>
      <c r="C41">
        <v>36.1</v>
      </c>
      <c r="H41">
        <f>VLOOKUP(A41,时序里程总表!A:B,2,)</f>
        <v>36478.5</v>
      </c>
      <c r="I41" s="6">
        <f>VLOOKUP(A41,时序里程总表!A:D,4,FALSE)</f>
        <v>4</v>
      </c>
      <c r="J41">
        <f t="shared" si="1"/>
        <v>75.5</v>
      </c>
      <c r="M41">
        <v>35.799999999999997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41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44809</v>
      </c>
      <c r="B2">
        <v>1</v>
      </c>
      <c r="C2">
        <v>0</v>
      </c>
      <c r="D2" s="7">
        <v>36540</v>
      </c>
      <c r="E2" s="6">
        <v>5</v>
      </c>
      <c r="F2" s="6">
        <v>5</v>
      </c>
      <c r="G2">
        <v>320.68600000000009</v>
      </c>
      <c r="H2">
        <f>VLOOKUP(A2,时序里程总表!A:B,2,)</f>
        <v>36538.5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44810</v>
      </c>
      <c r="B3">
        <v>2</v>
      </c>
      <c r="C3">
        <v>1.2</v>
      </c>
      <c r="H3">
        <f>VLOOKUP(A3,时序里程总表!A:B,2,)</f>
        <v>36537</v>
      </c>
      <c r="I3" s="6">
        <f>VLOOKUP(A3,时序里程总表!A:D,4,FALSE)</f>
        <v>5</v>
      </c>
      <c r="J3">
        <f t="shared" ref="J3:J35" si="0">D$2-H3</f>
        <v>3</v>
      </c>
      <c r="M3">
        <v>1.7</v>
      </c>
      <c r="N3">
        <v>0</v>
      </c>
    </row>
    <row r="4" spans="1:16" x14ac:dyDescent="0.25">
      <c r="A4" s="5">
        <v>44811</v>
      </c>
      <c r="B4">
        <v>3</v>
      </c>
      <c r="C4">
        <v>2.6</v>
      </c>
      <c r="H4">
        <f>VLOOKUP(A4,时序里程总表!A:B,2,)</f>
        <v>36535.5</v>
      </c>
      <c r="I4" s="6">
        <f>VLOOKUP(A4,时序里程总表!A:D,4,FALSE)</f>
        <v>5</v>
      </c>
      <c r="J4">
        <f t="shared" si="0"/>
        <v>4.5</v>
      </c>
      <c r="M4">
        <v>3.3</v>
      </c>
      <c r="N4">
        <v>0</v>
      </c>
    </row>
    <row r="5" spans="1:16" x14ac:dyDescent="0.25">
      <c r="A5" s="5">
        <v>44812</v>
      </c>
      <c r="B5">
        <v>4</v>
      </c>
      <c r="C5">
        <v>3.8</v>
      </c>
      <c r="H5">
        <f>VLOOKUP(A5,时序里程总表!A:B,2,)</f>
        <v>36534</v>
      </c>
      <c r="I5" s="6">
        <f>VLOOKUP(A5,时序里程总表!A:D,4,FALSE)</f>
        <v>5</v>
      </c>
      <c r="J5">
        <f t="shared" si="0"/>
        <v>6</v>
      </c>
      <c r="M5">
        <v>4</v>
      </c>
      <c r="N5">
        <v>0</v>
      </c>
    </row>
    <row r="6" spans="1:16" x14ac:dyDescent="0.25">
      <c r="A6" s="5">
        <v>44813</v>
      </c>
      <c r="B6">
        <v>5</v>
      </c>
      <c r="C6">
        <v>5.7</v>
      </c>
      <c r="H6">
        <f>VLOOKUP(A6,时序里程总表!A:B,2,)</f>
        <v>36532.5</v>
      </c>
      <c r="I6" s="6">
        <f>VLOOKUP(A6,时序里程总表!A:D,4,FALSE)</f>
        <v>5</v>
      </c>
      <c r="J6">
        <f t="shared" si="0"/>
        <v>7.5</v>
      </c>
      <c r="M6">
        <v>6.1</v>
      </c>
      <c r="N6">
        <v>1</v>
      </c>
    </row>
    <row r="7" spans="1:16" x14ac:dyDescent="0.25">
      <c r="A7" s="5">
        <v>44814</v>
      </c>
      <c r="B7">
        <v>6</v>
      </c>
      <c r="C7">
        <v>8</v>
      </c>
      <c r="H7">
        <f>VLOOKUP(A7,时序里程总表!A:B,2,)</f>
        <v>36531</v>
      </c>
      <c r="I7" s="6">
        <f>VLOOKUP(A7,时序里程总表!A:D,4,FALSE)</f>
        <v>5</v>
      </c>
      <c r="J7">
        <f t="shared" si="0"/>
        <v>9</v>
      </c>
      <c r="M7">
        <v>7.8</v>
      </c>
      <c r="N7">
        <v>0</v>
      </c>
    </row>
    <row r="8" spans="1:16" x14ac:dyDescent="0.25">
      <c r="A8" s="5">
        <v>44815</v>
      </c>
      <c r="B8">
        <v>7</v>
      </c>
      <c r="C8">
        <v>10.199999999999999</v>
      </c>
      <c r="H8">
        <f>VLOOKUP(A8,时序里程总表!A:B,2,)</f>
        <v>36529.5</v>
      </c>
      <c r="I8" s="6">
        <f>VLOOKUP(A8,时序里程总表!A:D,4,FALSE)</f>
        <v>5</v>
      </c>
      <c r="J8">
        <f t="shared" si="0"/>
        <v>10.5</v>
      </c>
      <c r="M8">
        <v>10.5</v>
      </c>
      <c r="N8">
        <v>0</v>
      </c>
    </row>
    <row r="9" spans="1:16" x14ac:dyDescent="0.25">
      <c r="A9" s="5">
        <v>44816</v>
      </c>
      <c r="B9">
        <v>8</v>
      </c>
      <c r="C9">
        <v>12.1</v>
      </c>
      <c r="H9">
        <f>VLOOKUP(A9,时序里程总表!A:B,2,)</f>
        <v>36528</v>
      </c>
      <c r="I9" s="6">
        <f>VLOOKUP(A9,时序里程总表!A:D,4,FALSE)</f>
        <v>5</v>
      </c>
      <c r="J9">
        <f t="shared" si="0"/>
        <v>12</v>
      </c>
      <c r="M9">
        <v>12.7</v>
      </c>
      <c r="N9">
        <v>0</v>
      </c>
    </row>
    <row r="10" spans="1:16" x14ac:dyDescent="0.25">
      <c r="A10" s="5">
        <v>44817</v>
      </c>
      <c r="B10">
        <v>9</v>
      </c>
      <c r="C10">
        <v>13.8</v>
      </c>
      <c r="H10">
        <f>VLOOKUP(A10,时序里程总表!A:B,2,)</f>
        <v>36526.5</v>
      </c>
      <c r="I10" s="6">
        <f>VLOOKUP(A10,时序里程总表!A:D,4,FALSE)</f>
        <v>5</v>
      </c>
      <c r="J10">
        <f t="shared" si="0"/>
        <v>13.5</v>
      </c>
      <c r="M10">
        <v>13.6</v>
      </c>
      <c r="N10">
        <v>0</v>
      </c>
    </row>
    <row r="11" spans="1:16" x14ac:dyDescent="0.25">
      <c r="A11" s="5">
        <v>44818</v>
      </c>
      <c r="B11">
        <v>10</v>
      </c>
      <c r="C11">
        <v>15.3</v>
      </c>
      <c r="H11">
        <f>VLOOKUP(A11,时序里程总表!A:B,2,)</f>
        <v>36525</v>
      </c>
      <c r="I11" s="6">
        <f>VLOOKUP(A11,时序里程总表!A:D,4,FALSE)</f>
        <v>5</v>
      </c>
      <c r="J11">
        <f t="shared" si="0"/>
        <v>15</v>
      </c>
      <c r="M11">
        <v>15.1</v>
      </c>
      <c r="N11">
        <v>0</v>
      </c>
    </row>
    <row r="12" spans="1:16" x14ac:dyDescent="0.25">
      <c r="A12" s="5">
        <v>44819</v>
      </c>
      <c r="B12">
        <v>11</v>
      </c>
      <c r="C12">
        <v>16.600000000000001</v>
      </c>
      <c r="H12">
        <f>VLOOKUP(A12,时序里程总表!A:B,2,)</f>
        <v>36523.5</v>
      </c>
      <c r="I12" s="6">
        <f>VLOOKUP(A12,时序里程总表!A:D,4,FALSE)</f>
        <v>5</v>
      </c>
      <c r="J12">
        <f t="shared" si="0"/>
        <v>16.5</v>
      </c>
      <c r="M12">
        <v>17.100000000000001</v>
      </c>
      <c r="N12">
        <v>0</v>
      </c>
    </row>
    <row r="13" spans="1:16" x14ac:dyDescent="0.25">
      <c r="A13" s="5">
        <v>44820</v>
      </c>
      <c r="B13">
        <v>12</v>
      </c>
      <c r="C13">
        <v>17.8</v>
      </c>
      <c r="H13">
        <f>VLOOKUP(A13,时序里程总表!A:B,2,)</f>
        <v>36522</v>
      </c>
      <c r="I13" s="6">
        <f>VLOOKUP(A13,时序里程总表!A:D,4,FALSE)</f>
        <v>5</v>
      </c>
      <c r="J13">
        <f t="shared" si="0"/>
        <v>18</v>
      </c>
      <c r="M13">
        <v>18</v>
      </c>
      <c r="N13">
        <v>0</v>
      </c>
    </row>
    <row r="14" spans="1:16" x14ac:dyDescent="0.25">
      <c r="A14" s="5">
        <v>44821</v>
      </c>
      <c r="B14">
        <v>13</v>
      </c>
      <c r="C14">
        <v>18.8</v>
      </c>
      <c r="H14">
        <f>VLOOKUP(A14,时序里程总表!A:B,2,)</f>
        <v>36520.5</v>
      </c>
      <c r="I14" s="6">
        <f>VLOOKUP(A14,时序里程总表!A:D,4,FALSE)</f>
        <v>5</v>
      </c>
      <c r="J14">
        <f t="shared" si="0"/>
        <v>19.5</v>
      </c>
      <c r="M14">
        <v>18.2</v>
      </c>
      <c r="N14">
        <v>0</v>
      </c>
    </row>
    <row r="15" spans="1:16" x14ac:dyDescent="0.25">
      <c r="A15" s="5">
        <v>44822</v>
      </c>
      <c r="B15">
        <v>14</v>
      </c>
      <c r="C15">
        <v>19.7</v>
      </c>
      <c r="H15">
        <f>VLOOKUP(A15,时序里程总表!A:B,2,)</f>
        <v>36519</v>
      </c>
      <c r="I15" s="6">
        <f>VLOOKUP(A15,时序里程总表!A:D,4,FALSE)</f>
        <v>5</v>
      </c>
      <c r="J15">
        <f t="shared" si="0"/>
        <v>21</v>
      </c>
      <c r="M15">
        <v>19.399999999999999</v>
      </c>
      <c r="N15">
        <v>0</v>
      </c>
    </row>
    <row r="16" spans="1:16" x14ac:dyDescent="0.25">
      <c r="A16" s="5">
        <v>44823</v>
      </c>
      <c r="B16">
        <v>15</v>
      </c>
      <c r="C16">
        <v>20.6</v>
      </c>
      <c r="H16">
        <f>VLOOKUP(A16,时序里程总表!A:B,2,)</f>
        <v>36517.5</v>
      </c>
      <c r="I16" s="6">
        <f>VLOOKUP(A16,时序里程总表!A:D,4,FALSE)</f>
        <v>5</v>
      </c>
      <c r="J16">
        <f t="shared" si="0"/>
        <v>22.5</v>
      </c>
      <c r="M16">
        <v>20.6</v>
      </c>
      <c r="N16">
        <v>0</v>
      </c>
    </row>
    <row r="17" spans="1:14" x14ac:dyDescent="0.25">
      <c r="A17" s="5">
        <v>44824</v>
      </c>
      <c r="B17">
        <v>16</v>
      </c>
      <c r="C17">
        <v>21.3</v>
      </c>
      <c r="H17">
        <f>VLOOKUP(A17,时序里程总表!A:B,2,)</f>
        <v>36516</v>
      </c>
      <c r="I17" s="6">
        <f>VLOOKUP(A17,时序里程总表!A:D,4,FALSE)</f>
        <v>5</v>
      </c>
      <c r="J17">
        <f t="shared" si="0"/>
        <v>24</v>
      </c>
      <c r="M17">
        <v>21.5</v>
      </c>
      <c r="N17">
        <v>0</v>
      </c>
    </row>
    <row r="18" spans="1:14" x14ac:dyDescent="0.25">
      <c r="A18" s="5">
        <v>44825</v>
      </c>
      <c r="B18">
        <v>17</v>
      </c>
      <c r="C18">
        <v>22</v>
      </c>
      <c r="H18">
        <f>VLOOKUP(A18,时序里程总表!A:B,2,)</f>
        <v>36514.5</v>
      </c>
      <c r="I18" s="6">
        <f>VLOOKUP(A18,时序里程总表!A:D,4,FALSE)</f>
        <v>5</v>
      </c>
      <c r="J18">
        <f t="shared" si="0"/>
        <v>25.5</v>
      </c>
      <c r="M18">
        <v>21.6</v>
      </c>
      <c r="N18">
        <v>0</v>
      </c>
    </row>
    <row r="19" spans="1:14" x14ac:dyDescent="0.25">
      <c r="A19" s="5">
        <v>44826</v>
      </c>
      <c r="B19">
        <v>18</v>
      </c>
      <c r="C19">
        <v>22.6</v>
      </c>
      <c r="H19">
        <f>VLOOKUP(A19,时序里程总表!A:B,2,)</f>
        <v>36513</v>
      </c>
      <c r="I19" s="6">
        <f>VLOOKUP(A19,时序里程总表!A:D,4,FALSE)</f>
        <v>5</v>
      </c>
      <c r="J19">
        <f t="shared" si="0"/>
        <v>27</v>
      </c>
      <c r="M19">
        <v>22.4</v>
      </c>
      <c r="N19">
        <v>0</v>
      </c>
    </row>
    <row r="20" spans="1:14" x14ac:dyDescent="0.25">
      <c r="A20" s="5">
        <v>44827</v>
      </c>
      <c r="B20">
        <v>19</v>
      </c>
      <c r="C20">
        <v>23.2</v>
      </c>
      <c r="H20">
        <f>VLOOKUP(A20,时序里程总表!A:B,2,)</f>
        <v>36511.5</v>
      </c>
      <c r="I20" s="6">
        <f>VLOOKUP(A20,时序里程总表!A:D,4,FALSE)</f>
        <v>5</v>
      </c>
      <c r="J20">
        <f t="shared" si="0"/>
        <v>28.5</v>
      </c>
      <c r="M20">
        <v>22.7</v>
      </c>
      <c r="N20">
        <v>0</v>
      </c>
    </row>
    <row r="21" spans="1:14" x14ac:dyDescent="0.25">
      <c r="A21" s="5">
        <v>44828</v>
      </c>
      <c r="B21">
        <v>20</v>
      </c>
      <c r="C21">
        <v>23.9</v>
      </c>
      <c r="H21">
        <f>VLOOKUP(A21,时序里程总表!A:B,2,)</f>
        <v>36508.5</v>
      </c>
      <c r="I21" s="6">
        <f>VLOOKUP(A21,时序里程总表!A:D,4,FALSE)</f>
        <v>4</v>
      </c>
      <c r="J21">
        <f t="shared" si="0"/>
        <v>31.5</v>
      </c>
      <c r="M21">
        <v>23.9</v>
      </c>
      <c r="N21">
        <v>0</v>
      </c>
    </row>
    <row r="22" spans="1:14" x14ac:dyDescent="0.25">
      <c r="A22" s="5">
        <v>44829</v>
      </c>
      <c r="B22">
        <v>21</v>
      </c>
      <c r="C22">
        <v>24.5</v>
      </c>
      <c r="H22">
        <f>VLOOKUP(A22,时序里程总表!A:B,2,)</f>
        <v>36505.5</v>
      </c>
      <c r="I22" s="6">
        <f>VLOOKUP(A22,时序里程总表!A:D,4,FALSE)</f>
        <v>4</v>
      </c>
      <c r="J22">
        <f t="shared" si="0"/>
        <v>34.5</v>
      </c>
      <c r="M22">
        <v>24.4</v>
      </c>
      <c r="N22">
        <v>0</v>
      </c>
    </row>
    <row r="23" spans="1:14" x14ac:dyDescent="0.25">
      <c r="A23" s="5">
        <v>44830</v>
      </c>
      <c r="B23">
        <v>22</v>
      </c>
      <c r="C23">
        <v>25</v>
      </c>
      <c r="H23">
        <f>VLOOKUP(A23,时序里程总表!A:B,2,)</f>
        <v>36502.5</v>
      </c>
      <c r="I23" s="6">
        <f>VLOOKUP(A23,时序里程总表!A:D,4,FALSE)</f>
        <v>4</v>
      </c>
      <c r="J23">
        <f t="shared" si="0"/>
        <v>37.5</v>
      </c>
      <c r="M23">
        <v>25</v>
      </c>
      <c r="N23">
        <v>0</v>
      </c>
    </row>
    <row r="24" spans="1:14" x14ac:dyDescent="0.25">
      <c r="A24" s="5">
        <v>44831</v>
      </c>
      <c r="B24">
        <v>23</v>
      </c>
      <c r="C24">
        <v>25.5</v>
      </c>
      <c r="H24">
        <f>VLOOKUP(A24,时序里程总表!A:B,2,)</f>
        <v>36499.5</v>
      </c>
      <c r="I24" s="6">
        <f>VLOOKUP(A24,时序里程总表!A:D,4,FALSE)</f>
        <v>4</v>
      </c>
      <c r="J24">
        <f t="shared" si="0"/>
        <v>40.5</v>
      </c>
      <c r="M24">
        <v>25.7</v>
      </c>
      <c r="N24">
        <v>0</v>
      </c>
    </row>
    <row r="25" spans="1:14" x14ac:dyDescent="0.25">
      <c r="A25" s="5">
        <v>44832</v>
      </c>
      <c r="B25">
        <v>24</v>
      </c>
      <c r="C25">
        <v>26</v>
      </c>
      <c r="H25">
        <f>VLOOKUP(A25,时序里程总表!A:B,2,)</f>
        <v>36496.5</v>
      </c>
      <c r="I25" s="6">
        <f>VLOOKUP(A25,时序里程总表!A:D,4,FALSE)</f>
        <v>4</v>
      </c>
      <c r="J25">
        <f t="shared" si="0"/>
        <v>43.5</v>
      </c>
      <c r="M25">
        <v>26.1</v>
      </c>
      <c r="N25">
        <v>0</v>
      </c>
    </row>
    <row r="26" spans="1:14" x14ac:dyDescent="0.25">
      <c r="A26" s="5">
        <v>44833</v>
      </c>
      <c r="B26">
        <v>25</v>
      </c>
      <c r="C26">
        <v>26.5</v>
      </c>
      <c r="H26">
        <f>VLOOKUP(A26,时序里程总表!A:B,2,)</f>
        <v>36493.5</v>
      </c>
      <c r="I26" s="6">
        <f>VLOOKUP(A26,时序里程总表!A:D,4,FALSE)</f>
        <v>4</v>
      </c>
      <c r="J26">
        <f t="shared" si="0"/>
        <v>46.5</v>
      </c>
      <c r="M26">
        <v>26.6</v>
      </c>
      <c r="N26">
        <v>0</v>
      </c>
    </row>
    <row r="27" spans="1:14" x14ac:dyDescent="0.25">
      <c r="A27" s="5">
        <v>44834</v>
      </c>
      <c r="B27">
        <v>26</v>
      </c>
      <c r="C27">
        <v>26.9</v>
      </c>
      <c r="H27">
        <f>VLOOKUP(A27,时序里程总表!A:B,2,)</f>
        <v>36490.5</v>
      </c>
      <c r="I27" s="6">
        <f>VLOOKUP(A27,时序里程总表!A:D,4,FALSE)</f>
        <v>4</v>
      </c>
      <c r="J27">
        <f t="shared" si="0"/>
        <v>49.5</v>
      </c>
      <c r="M27">
        <v>26.9</v>
      </c>
      <c r="N27">
        <v>0</v>
      </c>
    </row>
    <row r="28" spans="1:14" x14ac:dyDescent="0.25">
      <c r="A28" s="5">
        <v>44835</v>
      </c>
      <c r="B28">
        <v>27</v>
      </c>
      <c r="C28">
        <v>27.2</v>
      </c>
      <c r="H28">
        <f>VLOOKUP(A28,时序里程总表!A:B,2,)</f>
        <v>36487.5</v>
      </c>
      <c r="I28" s="6">
        <f>VLOOKUP(A28,时序里程总表!A:D,4,FALSE)</f>
        <v>4</v>
      </c>
      <c r="J28">
        <f t="shared" si="0"/>
        <v>52.5</v>
      </c>
      <c r="M28">
        <v>27.3</v>
      </c>
      <c r="N28">
        <v>0</v>
      </c>
    </row>
    <row r="29" spans="1:14" x14ac:dyDescent="0.25">
      <c r="A29" s="5">
        <v>44836</v>
      </c>
      <c r="B29">
        <v>28</v>
      </c>
      <c r="C29">
        <v>27.6</v>
      </c>
      <c r="H29">
        <f>VLOOKUP(A29,时序里程总表!A:B,2,)</f>
        <v>36484.5</v>
      </c>
      <c r="I29" s="6">
        <f>VLOOKUP(A29,时序里程总表!A:D,4,FALSE)</f>
        <v>4</v>
      </c>
      <c r="J29">
        <f t="shared" si="0"/>
        <v>55.5</v>
      </c>
      <c r="M29">
        <v>27.5</v>
      </c>
      <c r="N29">
        <v>0</v>
      </c>
    </row>
    <row r="30" spans="1:14" x14ac:dyDescent="0.25">
      <c r="A30" s="5">
        <v>44837</v>
      </c>
      <c r="B30">
        <v>29</v>
      </c>
      <c r="C30">
        <v>27.9</v>
      </c>
      <c r="H30">
        <f>VLOOKUP(A30,时序里程总表!A:B,2,)</f>
        <v>36481.5</v>
      </c>
      <c r="I30" s="6">
        <f>VLOOKUP(A30,时序里程总表!A:D,4,FALSE)</f>
        <v>4</v>
      </c>
      <c r="J30">
        <f t="shared" si="0"/>
        <v>58.5</v>
      </c>
      <c r="M30">
        <v>27.6</v>
      </c>
      <c r="N30">
        <v>0</v>
      </c>
    </row>
    <row r="31" spans="1:14" x14ac:dyDescent="0.25">
      <c r="A31" s="5">
        <v>44838</v>
      </c>
      <c r="B31">
        <v>30</v>
      </c>
      <c r="C31">
        <v>28.5</v>
      </c>
      <c r="H31">
        <f>VLOOKUP(A31,时序里程总表!A:B,2,)</f>
        <v>36478.5</v>
      </c>
      <c r="I31" s="6">
        <f>VLOOKUP(A31,时序里程总表!A:D,4,FALSE)</f>
        <v>4</v>
      </c>
      <c r="J31">
        <f t="shared" si="0"/>
        <v>61.5</v>
      </c>
      <c r="M31">
        <v>28.5</v>
      </c>
      <c r="N31">
        <v>1</v>
      </c>
    </row>
    <row r="32" spans="1:14" x14ac:dyDescent="0.25">
      <c r="A32" s="5">
        <v>44839</v>
      </c>
      <c r="B32">
        <v>31</v>
      </c>
      <c r="C32">
        <v>30.1</v>
      </c>
      <c r="H32">
        <f>VLOOKUP(A32,时序里程总表!A:B,2,)</f>
        <v>36475.5</v>
      </c>
      <c r="I32" s="6">
        <f>VLOOKUP(A32,时序里程总表!A:D,4,FALSE)</f>
        <v>4</v>
      </c>
      <c r="J32">
        <f t="shared" si="0"/>
        <v>64.5</v>
      </c>
      <c r="M32">
        <v>30.5</v>
      </c>
      <c r="N32">
        <v>0</v>
      </c>
    </row>
    <row r="33" spans="1:14" x14ac:dyDescent="0.25">
      <c r="A33" s="5">
        <v>44840</v>
      </c>
      <c r="B33">
        <v>32</v>
      </c>
      <c r="C33">
        <v>31.1</v>
      </c>
      <c r="H33">
        <f>VLOOKUP(A33,时序里程总表!A:B,2,)</f>
        <v>36472.5</v>
      </c>
      <c r="I33" s="6">
        <f>VLOOKUP(A33,时序里程总表!A:D,4,FALSE)</f>
        <v>4</v>
      </c>
      <c r="J33">
        <f t="shared" si="0"/>
        <v>67.5</v>
      </c>
      <c r="M33">
        <v>30.9</v>
      </c>
      <c r="N33">
        <v>0</v>
      </c>
    </row>
    <row r="34" spans="1:14" x14ac:dyDescent="0.25">
      <c r="A34" s="5">
        <v>44841</v>
      </c>
      <c r="B34">
        <v>33</v>
      </c>
      <c r="C34">
        <v>31.8</v>
      </c>
      <c r="H34">
        <f>VLOOKUP(A34,时序里程总表!A:B,2,)</f>
        <v>36469.5</v>
      </c>
      <c r="I34" s="6">
        <f>VLOOKUP(A34,时序里程总表!A:D,4,FALSE)</f>
        <v>4</v>
      </c>
      <c r="J34">
        <f t="shared" si="0"/>
        <v>70.5</v>
      </c>
      <c r="M34">
        <v>32.1</v>
      </c>
      <c r="N34">
        <v>0</v>
      </c>
    </row>
    <row r="35" spans="1:14" x14ac:dyDescent="0.25">
      <c r="A35" s="5">
        <v>44842</v>
      </c>
      <c r="B35">
        <v>34</v>
      </c>
      <c r="C35">
        <v>32.299999999999997</v>
      </c>
      <c r="H35">
        <f>VLOOKUP(A35,时序里程总表!A:B,2,)</f>
        <v>36466.5</v>
      </c>
      <c r="I35" s="6">
        <f>VLOOKUP(A35,时序里程总表!A:D,4,FALSE)</f>
        <v>4</v>
      </c>
      <c r="J35">
        <f t="shared" si="0"/>
        <v>73.5</v>
      </c>
      <c r="M35">
        <v>32.799999999999997</v>
      </c>
      <c r="N35">
        <v>0</v>
      </c>
    </row>
    <row r="36" spans="1:14" x14ac:dyDescent="0.25">
      <c r="A36" s="5">
        <v>44843</v>
      </c>
      <c r="B36">
        <v>35</v>
      </c>
      <c r="C36">
        <v>32.799999999999997</v>
      </c>
      <c r="H36">
        <f>VLOOKUP(A36,时序里程总表!A:B,2,)</f>
        <v>36463.5</v>
      </c>
      <c r="I36" s="6">
        <f>VLOOKUP(A36,时序里程总表!A:D,4,FALSE)</f>
        <v>4</v>
      </c>
      <c r="J36">
        <f t="shared" ref="J36:J41" si="1">D$2-H36</f>
        <v>76.5</v>
      </c>
      <c r="M36">
        <v>33</v>
      </c>
      <c r="N36">
        <v>0</v>
      </c>
    </row>
    <row r="37" spans="1:14" x14ac:dyDescent="0.25">
      <c r="A37" s="5">
        <v>44844</v>
      </c>
      <c r="B37">
        <v>36</v>
      </c>
      <c r="C37">
        <v>33.1</v>
      </c>
      <c r="H37">
        <f>VLOOKUP(A37,时序里程总表!A:B,2,)</f>
        <v>36460.5</v>
      </c>
      <c r="I37" s="6">
        <f>VLOOKUP(A37,时序里程总表!A:D,4,FALSE)</f>
        <v>4</v>
      </c>
      <c r="J37">
        <f t="shared" si="1"/>
        <v>79.5</v>
      </c>
      <c r="M37">
        <v>33.1</v>
      </c>
      <c r="N37">
        <v>0</v>
      </c>
    </row>
    <row r="38" spans="1:14" x14ac:dyDescent="0.25">
      <c r="A38" s="5">
        <v>44845</v>
      </c>
      <c r="B38">
        <v>37</v>
      </c>
      <c r="C38">
        <v>33.4</v>
      </c>
      <c r="H38">
        <f>VLOOKUP(A38,时序里程总表!A:B,2,)</f>
        <v>36457.5</v>
      </c>
      <c r="I38" s="6">
        <f>VLOOKUP(A38,时序里程总表!A:D,4,FALSE)</f>
        <v>4</v>
      </c>
      <c r="J38">
        <f t="shared" si="1"/>
        <v>82.5</v>
      </c>
      <c r="M38">
        <v>33.700000000000003</v>
      </c>
      <c r="N38">
        <v>0</v>
      </c>
    </row>
    <row r="39" spans="1:14" x14ac:dyDescent="0.25">
      <c r="A39" s="5">
        <v>44846</v>
      </c>
      <c r="B39">
        <v>38</v>
      </c>
      <c r="C39">
        <v>33.700000000000003</v>
      </c>
      <c r="H39">
        <f>VLOOKUP(A39,时序里程总表!A:B,2,)</f>
        <v>36454.5</v>
      </c>
      <c r="I39" s="6">
        <f>VLOOKUP(A39,时序里程总表!A:D,4,FALSE)</f>
        <v>4</v>
      </c>
      <c r="J39">
        <f t="shared" si="1"/>
        <v>85.5</v>
      </c>
      <c r="M39">
        <v>33.9</v>
      </c>
      <c r="N39">
        <v>0</v>
      </c>
    </row>
    <row r="40" spans="1:14" x14ac:dyDescent="0.25">
      <c r="A40" s="5">
        <v>44847</v>
      </c>
      <c r="B40">
        <v>39</v>
      </c>
      <c r="C40">
        <v>33.9</v>
      </c>
      <c r="H40">
        <f>VLOOKUP(A40,时序里程总表!A:B,2,)</f>
        <v>36451.5</v>
      </c>
      <c r="I40" s="6">
        <f>VLOOKUP(A40,时序里程总表!A:D,4,FALSE)</f>
        <v>4</v>
      </c>
      <c r="J40">
        <f t="shared" si="1"/>
        <v>88.5</v>
      </c>
      <c r="M40">
        <v>34.1</v>
      </c>
      <c r="N40">
        <v>0</v>
      </c>
    </row>
    <row r="41" spans="1:14" x14ac:dyDescent="0.25">
      <c r="A41" s="5">
        <v>44848</v>
      </c>
      <c r="B41">
        <v>40</v>
      </c>
      <c r="C41">
        <v>34.1</v>
      </c>
      <c r="H41">
        <f>VLOOKUP(A41,时序里程总表!A:B,2,)</f>
        <v>36448.5</v>
      </c>
      <c r="I41" s="6">
        <f>VLOOKUP(A41,时序里程总表!A:D,4,FALSE)</f>
        <v>4</v>
      </c>
      <c r="J41">
        <f t="shared" si="1"/>
        <v>91.5</v>
      </c>
      <c r="M41">
        <v>34.299999999999997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44626</v>
      </c>
      <c r="B2">
        <v>1</v>
      </c>
      <c r="C2">
        <v>0</v>
      </c>
      <c r="D2" s="7">
        <v>36880</v>
      </c>
      <c r="E2" s="6">
        <v>4</v>
      </c>
      <c r="F2" s="6">
        <v>5</v>
      </c>
      <c r="G2">
        <v>363.58400000000012</v>
      </c>
      <c r="H2">
        <f>VLOOKUP(A2,时序里程总表!A:B,2,)</f>
        <v>36877.5</v>
      </c>
      <c r="I2" s="6">
        <f>VLOOKUP(A2,时序里程总表!A:D,4,FALSE)</f>
        <v>4</v>
      </c>
      <c r="J2">
        <f>D$2-H2</f>
        <v>2.5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5">
        <v>44627</v>
      </c>
      <c r="B3">
        <v>2</v>
      </c>
      <c r="C3">
        <v>2.4</v>
      </c>
      <c r="H3">
        <f>VLOOKUP(A3,时序里程总表!A:B,2,)</f>
        <v>36874.5</v>
      </c>
      <c r="I3" s="6">
        <f>VLOOKUP(A3,时序里程总表!A:D,4,FALSE)</f>
        <v>4</v>
      </c>
      <c r="J3">
        <f t="shared" ref="J3:J29" si="0">D$2-H3</f>
        <v>5.5</v>
      </c>
      <c r="M3">
        <v>2.2999999999999998</v>
      </c>
      <c r="N3">
        <v>0</v>
      </c>
    </row>
    <row r="4" spans="1:16" x14ac:dyDescent="0.25">
      <c r="A4" s="5">
        <v>44628</v>
      </c>
      <c r="B4">
        <v>3</v>
      </c>
      <c r="C4">
        <v>4.3</v>
      </c>
      <c r="H4">
        <f>VLOOKUP(A4,时序里程总表!A:B,2,)</f>
        <v>36871.5</v>
      </c>
      <c r="I4" s="6">
        <f>VLOOKUP(A4,时序里程总表!A:D,4,FALSE)</f>
        <v>4</v>
      </c>
      <c r="J4">
        <f t="shared" si="0"/>
        <v>8.5</v>
      </c>
      <c r="M4">
        <v>4.0999999999999996</v>
      </c>
      <c r="N4">
        <v>0</v>
      </c>
    </row>
    <row r="5" spans="1:16" ht="14.55" customHeight="1" x14ac:dyDescent="0.25">
      <c r="A5" s="5">
        <v>44629</v>
      </c>
      <c r="B5">
        <v>4</v>
      </c>
      <c r="C5">
        <v>5.8</v>
      </c>
      <c r="H5">
        <f>VLOOKUP(A5,时序里程总表!A:B,2,)</f>
        <v>36868.5</v>
      </c>
      <c r="I5" s="6">
        <f>VLOOKUP(A5,时序里程总表!A:D,4,FALSE)</f>
        <v>4</v>
      </c>
      <c r="J5">
        <f t="shared" si="0"/>
        <v>11.5</v>
      </c>
      <c r="M5">
        <v>5.7</v>
      </c>
      <c r="N5">
        <v>0</v>
      </c>
    </row>
    <row r="6" spans="1:16" x14ac:dyDescent="0.25">
      <c r="A6" s="5">
        <v>44630</v>
      </c>
      <c r="B6">
        <v>5</v>
      </c>
      <c r="C6">
        <v>7</v>
      </c>
      <c r="H6">
        <f>VLOOKUP(A6,时序里程总表!A:B,2,)</f>
        <v>36865.5</v>
      </c>
      <c r="I6" s="6">
        <f>VLOOKUP(A6,时序里程总表!A:D,4,FALSE)</f>
        <v>4</v>
      </c>
      <c r="J6">
        <f t="shared" si="0"/>
        <v>14.5</v>
      </c>
      <c r="M6">
        <v>6.3</v>
      </c>
      <c r="N6">
        <v>0</v>
      </c>
    </row>
    <row r="7" spans="1:16" x14ac:dyDescent="0.25">
      <c r="A7" s="5">
        <v>44631</v>
      </c>
      <c r="B7">
        <v>6</v>
      </c>
      <c r="C7">
        <v>7.9</v>
      </c>
      <c r="H7">
        <f>VLOOKUP(A7,时序里程总表!A:B,2,)</f>
        <v>36862.5</v>
      </c>
      <c r="I7" s="6">
        <f>VLOOKUP(A7,时序里程总表!A:D,4,FALSE)</f>
        <v>4</v>
      </c>
      <c r="J7">
        <f t="shared" si="0"/>
        <v>17.5</v>
      </c>
      <c r="M7">
        <v>7.5</v>
      </c>
      <c r="N7">
        <v>0</v>
      </c>
    </row>
    <row r="8" spans="1:16" x14ac:dyDescent="0.25">
      <c r="A8" s="5">
        <v>44632</v>
      </c>
      <c r="B8">
        <v>7</v>
      </c>
      <c r="C8">
        <v>8.6</v>
      </c>
      <c r="H8">
        <f>VLOOKUP(A8,时序里程总表!A:B,2,)</f>
        <v>36859.5</v>
      </c>
      <c r="I8" s="6">
        <f>VLOOKUP(A8,时序里程总表!A:D,4,FALSE)</f>
        <v>4</v>
      </c>
      <c r="J8">
        <f t="shared" si="0"/>
        <v>20.5</v>
      </c>
      <c r="M8">
        <v>8.8000000000000007</v>
      </c>
      <c r="N8">
        <v>0</v>
      </c>
    </row>
    <row r="9" spans="1:16" x14ac:dyDescent="0.25">
      <c r="A9" s="5">
        <v>44633</v>
      </c>
      <c r="B9">
        <v>8</v>
      </c>
      <c r="C9">
        <v>9.3000000000000007</v>
      </c>
      <c r="H9">
        <f>VLOOKUP(A9,时序里程总表!A:B,2,)</f>
        <v>36856.5</v>
      </c>
      <c r="I9" s="6">
        <f>VLOOKUP(A9,时序里程总表!A:D,4,FALSE)</f>
        <v>4</v>
      </c>
      <c r="J9">
        <f t="shared" si="0"/>
        <v>23.5</v>
      </c>
      <c r="M9">
        <v>9.6999999999999993</v>
      </c>
      <c r="N9">
        <v>0</v>
      </c>
    </row>
    <row r="10" spans="1:16" x14ac:dyDescent="0.25">
      <c r="A10" s="5">
        <v>44634</v>
      </c>
      <c r="B10">
        <v>9</v>
      </c>
      <c r="C10">
        <v>9.8000000000000007</v>
      </c>
      <c r="H10">
        <f>VLOOKUP(A10,时序里程总表!A:B,2,)</f>
        <v>36853.5</v>
      </c>
      <c r="I10" s="6">
        <f>VLOOKUP(A10,时序里程总表!A:D,4,FALSE)</f>
        <v>4</v>
      </c>
      <c r="J10">
        <f t="shared" si="0"/>
        <v>26.5</v>
      </c>
      <c r="M10">
        <v>10.199999999999999</v>
      </c>
      <c r="N10">
        <v>0</v>
      </c>
    </row>
    <row r="11" spans="1:16" x14ac:dyDescent="0.25">
      <c r="A11" s="5">
        <v>44635</v>
      </c>
      <c r="B11">
        <v>10</v>
      </c>
      <c r="C11">
        <v>10.199999999999999</v>
      </c>
      <c r="H11">
        <f>VLOOKUP(A11,时序里程总表!A:B,2,)</f>
        <v>36850.5</v>
      </c>
      <c r="I11" s="6">
        <f>VLOOKUP(A11,时序里程总表!A:D,4,FALSE)</f>
        <v>4</v>
      </c>
      <c r="J11">
        <f t="shared" si="0"/>
        <v>29.5</v>
      </c>
      <c r="M11">
        <v>10.5</v>
      </c>
      <c r="N11">
        <v>0</v>
      </c>
    </row>
    <row r="12" spans="1:16" x14ac:dyDescent="0.25">
      <c r="A12" s="5">
        <v>44636</v>
      </c>
      <c r="B12">
        <v>11</v>
      </c>
      <c r="C12">
        <v>10.5</v>
      </c>
      <c r="H12">
        <f>VLOOKUP(A12,时序里程总表!A:B,2,)</f>
        <v>36847.5</v>
      </c>
      <c r="I12" s="6">
        <f>VLOOKUP(A12,时序里程总表!A:D,4,FALSE)</f>
        <v>4</v>
      </c>
      <c r="J12">
        <f t="shared" si="0"/>
        <v>32.5</v>
      </c>
      <c r="M12">
        <v>10.5</v>
      </c>
      <c r="N12">
        <v>0</v>
      </c>
    </row>
    <row r="13" spans="1:16" x14ac:dyDescent="0.25">
      <c r="A13" s="5">
        <v>44637</v>
      </c>
      <c r="B13">
        <v>12</v>
      </c>
      <c r="C13">
        <v>10.9</v>
      </c>
      <c r="H13">
        <f>VLOOKUP(A13,时序里程总表!A:B,2,)</f>
        <v>36844.5</v>
      </c>
      <c r="I13" s="6">
        <f>VLOOKUP(A13,时序里程总表!A:D,4,FALSE)</f>
        <v>4</v>
      </c>
      <c r="J13">
        <f t="shared" si="0"/>
        <v>35.5</v>
      </c>
      <c r="M13">
        <v>10.7</v>
      </c>
      <c r="N13">
        <v>0</v>
      </c>
    </row>
    <row r="14" spans="1:16" x14ac:dyDescent="0.25">
      <c r="A14" s="5">
        <v>44638</v>
      </c>
      <c r="B14">
        <v>13</v>
      </c>
      <c r="C14">
        <v>11.1</v>
      </c>
      <c r="H14">
        <f>VLOOKUP(A14,时序里程总表!A:B,2,)</f>
        <v>36841.5</v>
      </c>
      <c r="I14" s="6">
        <f>VLOOKUP(A14,时序里程总表!A:D,4,FALSE)</f>
        <v>4</v>
      </c>
      <c r="J14">
        <f t="shared" si="0"/>
        <v>38.5</v>
      </c>
      <c r="M14">
        <v>10.8</v>
      </c>
      <c r="N14">
        <v>0</v>
      </c>
    </row>
    <row r="15" spans="1:16" x14ac:dyDescent="0.25">
      <c r="A15" s="5">
        <v>44639</v>
      </c>
      <c r="B15">
        <v>14</v>
      </c>
      <c r="C15">
        <v>11.4</v>
      </c>
      <c r="H15">
        <f>VLOOKUP(A15,时序里程总表!A:B,2,)</f>
        <v>36838.5</v>
      </c>
      <c r="I15" s="6">
        <f>VLOOKUP(A15,时序里程总表!A:D,4,FALSE)</f>
        <v>4</v>
      </c>
      <c r="J15">
        <f t="shared" si="0"/>
        <v>41.5</v>
      </c>
      <c r="M15">
        <v>11.3</v>
      </c>
      <c r="N15">
        <v>0</v>
      </c>
    </row>
    <row r="16" spans="1:16" x14ac:dyDescent="0.25">
      <c r="A16" s="5">
        <v>44640</v>
      </c>
      <c r="B16">
        <v>15</v>
      </c>
      <c r="C16">
        <v>11.6</v>
      </c>
      <c r="H16">
        <f>VLOOKUP(A16,时序里程总表!A:B,2,)</f>
        <v>36835.5</v>
      </c>
      <c r="I16" s="6">
        <f>VLOOKUP(A16,时序里程总表!A:D,4,FALSE)</f>
        <v>4</v>
      </c>
      <c r="J16">
        <f t="shared" si="0"/>
        <v>44.5</v>
      </c>
      <c r="M16">
        <v>11.8</v>
      </c>
      <c r="N16">
        <v>0</v>
      </c>
    </row>
    <row r="17" spans="1:14" x14ac:dyDescent="0.25">
      <c r="A17" s="5">
        <v>44641</v>
      </c>
      <c r="B17">
        <v>16</v>
      </c>
      <c r="C17">
        <v>11.8</v>
      </c>
      <c r="H17">
        <f>VLOOKUP(A17,时序里程总表!A:B,2,)</f>
        <v>36832.5</v>
      </c>
      <c r="I17" s="6">
        <f>VLOOKUP(A17,时序里程总表!A:D,4,FALSE)</f>
        <v>4</v>
      </c>
      <c r="J17">
        <f t="shared" si="0"/>
        <v>47.5</v>
      </c>
      <c r="M17">
        <v>12</v>
      </c>
      <c r="N17">
        <v>0</v>
      </c>
    </row>
    <row r="18" spans="1:14" x14ac:dyDescent="0.25">
      <c r="A18" s="5">
        <v>44642</v>
      </c>
      <c r="B18">
        <v>17</v>
      </c>
      <c r="C18">
        <v>12</v>
      </c>
      <c r="H18">
        <f>VLOOKUP(A18,时序里程总表!A:B,2,)</f>
        <v>36829.5</v>
      </c>
      <c r="I18" s="6">
        <f>VLOOKUP(A18,时序里程总表!A:D,4,FALSE)</f>
        <v>4</v>
      </c>
      <c r="J18">
        <f t="shared" si="0"/>
        <v>50.5</v>
      </c>
      <c r="M18">
        <v>12.3</v>
      </c>
      <c r="N18">
        <v>0</v>
      </c>
    </row>
    <row r="19" spans="1:14" x14ac:dyDescent="0.25">
      <c r="A19" s="5">
        <v>44643</v>
      </c>
      <c r="B19">
        <v>18</v>
      </c>
      <c r="C19">
        <v>12.9</v>
      </c>
      <c r="H19">
        <f>VLOOKUP(A19,时序里程总表!A:B,2,)</f>
        <v>36826.5</v>
      </c>
      <c r="I19" s="6">
        <f>VLOOKUP(A19,时序里程总表!A:D,4,FALSE)</f>
        <v>4</v>
      </c>
      <c r="J19">
        <f t="shared" si="0"/>
        <v>53.5</v>
      </c>
      <c r="M19">
        <v>13</v>
      </c>
      <c r="N19">
        <v>1</v>
      </c>
    </row>
    <row r="20" spans="1:14" x14ac:dyDescent="0.25">
      <c r="A20" s="5">
        <v>44644</v>
      </c>
      <c r="B20">
        <v>19</v>
      </c>
      <c r="C20">
        <v>14.3</v>
      </c>
      <c r="H20">
        <f>VLOOKUP(A20,时序里程总表!A:B,2,)</f>
        <v>36823.5</v>
      </c>
      <c r="I20" s="6">
        <f>VLOOKUP(A20,时序里程总表!A:D,4,FALSE)</f>
        <v>4</v>
      </c>
      <c r="J20">
        <f t="shared" si="0"/>
        <v>56.5</v>
      </c>
      <c r="M20">
        <v>15.2</v>
      </c>
      <c r="N20">
        <v>0</v>
      </c>
    </row>
    <row r="21" spans="1:14" x14ac:dyDescent="0.25">
      <c r="A21" s="5">
        <v>44645</v>
      </c>
      <c r="B21">
        <v>20</v>
      </c>
      <c r="C21">
        <v>15.4</v>
      </c>
      <c r="H21">
        <f>VLOOKUP(A21,时序里程总表!A:B,2,)</f>
        <v>36820.5</v>
      </c>
      <c r="I21" s="6">
        <f>VLOOKUP(A21,时序里程总表!A:D,4,FALSE)</f>
        <v>4</v>
      </c>
      <c r="J21">
        <f t="shared" si="0"/>
        <v>59.5</v>
      </c>
      <c r="M21">
        <v>16</v>
      </c>
      <c r="N21">
        <v>0</v>
      </c>
    </row>
    <row r="22" spans="1:14" x14ac:dyDescent="0.25">
      <c r="A22" s="5">
        <v>44646</v>
      </c>
      <c r="B22">
        <v>21</v>
      </c>
      <c r="C22">
        <v>16.100000000000001</v>
      </c>
      <c r="H22">
        <f>VLOOKUP(A22,时序里程总表!A:B,2,)</f>
        <v>36817.5</v>
      </c>
      <c r="I22" s="6">
        <f>VLOOKUP(A22,时序里程总表!A:D,4,FALSE)</f>
        <v>4</v>
      </c>
      <c r="J22">
        <f t="shared" si="0"/>
        <v>62.5</v>
      </c>
      <c r="M22">
        <v>16.399999999999999</v>
      </c>
      <c r="N22">
        <v>0</v>
      </c>
    </row>
    <row r="23" spans="1:14" x14ac:dyDescent="0.25">
      <c r="A23" s="5">
        <v>44647</v>
      </c>
      <c r="B23">
        <v>22</v>
      </c>
      <c r="C23">
        <v>16.7</v>
      </c>
      <c r="H23">
        <f>VLOOKUP(A23,时序里程总表!A:B,2,)</f>
        <v>36814.5</v>
      </c>
      <c r="I23" s="6">
        <f>VLOOKUP(A23,时序里程总表!A:D,4,FALSE)</f>
        <v>4</v>
      </c>
      <c r="J23">
        <f t="shared" si="0"/>
        <v>65.5</v>
      </c>
      <c r="M23">
        <v>17.100000000000001</v>
      </c>
      <c r="N23">
        <v>0</v>
      </c>
    </row>
    <row r="24" spans="1:14" x14ac:dyDescent="0.25">
      <c r="A24" s="5">
        <v>44648</v>
      </c>
      <c r="B24">
        <v>23</v>
      </c>
      <c r="C24">
        <v>17.100000000000001</v>
      </c>
      <c r="H24">
        <f>VLOOKUP(A24,时序里程总表!A:B,2,)</f>
        <v>36811.5</v>
      </c>
      <c r="I24" s="6">
        <f>VLOOKUP(A24,时序里程总表!A:D,4,FALSE)</f>
        <v>4</v>
      </c>
      <c r="J24">
        <f t="shared" si="0"/>
        <v>68.5</v>
      </c>
      <c r="M24">
        <v>17.5</v>
      </c>
      <c r="N24">
        <v>0</v>
      </c>
    </row>
    <row r="25" spans="1:14" x14ac:dyDescent="0.25">
      <c r="A25" s="5">
        <v>44649</v>
      </c>
      <c r="B25">
        <v>24</v>
      </c>
      <c r="C25">
        <v>17.5</v>
      </c>
      <c r="H25">
        <f>VLOOKUP(A25,时序里程总表!A:B,2,)</f>
        <v>36808.5</v>
      </c>
      <c r="I25" s="6">
        <f>VLOOKUP(A25,时序里程总表!A:D,4,FALSE)</f>
        <v>4</v>
      </c>
      <c r="J25">
        <f t="shared" si="0"/>
        <v>71.5</v>
      </c>
      <c r="M25">
        <v>18.3</v>
      </c>
      <c r="N25">
        <v>0</v>
      </c>
    </row>
    <row r="26" spans="1:14" x14ac:dyDescent="0.25">
      <c r="A26" s="5">
        <v>44650</v>
      </c>
      <c r="B26">
        <v>25</v>
      </c>
      <c r="C26">
        <v>17.8</v>
      </c>
      <c r="H26">
        <f>VLOOKUP(A26,时序里程总表!A:B,2,)</f>
        <v>36805.5</v>
      </c>
      <c r="I26" s="6">
        <f>VLOOKUP(A26,时序里程总表!A:D,4,FALSE)</f>
        <v>4</v>
      </c>
      <c r="J26">
        <f t="shared" si="0"/>
        <v>74.5</v>
      </c>
      <c r="M26">
        <v>18.600000000000001</v>
      </c>
      <c r="N26">
        <v>0</v>
      </c>
    </row>
    <row r="27" spans="1:14" x14ac:dyDescent="0.25">
      <c r="A27" s="5">
        <v>44651</v>
      </c>
      <c r="B27">
        <v>26</v>
      </c>
      <c r="C27">
        <v>18.100000000000001</v>
      </c>
      <c r="H27">
        <f>VLOOKUP(A27,时序里程总表!A:B,2,)</f>
        <v>36802.5</v>
      </c>
      <c r="I27" s="6">
        <f>VLOOKUP(A27,时序里程总表!A:D,4,FALSE)</f>
        <v>4</v>
      </c>
      <c r="J27">
        <f t="shared" si="0"/>
        <v>77.5</v>
      </c>
      <c r="M27">
        <v>18.899999999999999</v>
      </c>
      <c r="N27">
        <v>0</v>
      </c>
    </row>
    <row r="28" spans="1:14" x14ac:dyDescent="0.25">
      <c r="A28" s="5">
        <v>44652</v>
      </c>
      <c r="B28">
        <v>27</v>
      </c>
      <c r="C28">
        <v>18.3</v>
      </c>
      <c r="H28">
        <f>VLOOKUP(A28,时序里程总表!A:B,2,)</f>
        <v>36799.5</v>
      </c>
      <c r="I28" s="6">
        <f>VLOOKUP(A28,时序里程总表!A:D,4,FALSE)</f>
        <v>4</v>
      </c>
      <c r="J28">
        <f t="shared" si="0"/>
        <v>80.5</v>
      </c>
      <c r="M28">
        <v>19</v>
      </c>
      <c r="N28">
        <v>0</v>
      </c>
    </row>
    <row r="29" spans="1:14" x14ac:dyDescent="0.25">
      <c r="A29" s="5">
        <v>44653</v>
      </c>
      <c r="B29">
        <v>28</v>
      </c>
      <c r="C29">
        <v>18.5</v>
      </c>
      <c r="H29">
        <f>VLOOKUP(A29,时序里程总表!A:B,2,)</f>
        <v>36796.5</v>
      </c>
      <c r="I29" s="6">
        <f>VLOOKUP(A29,时序里程总表!A:D,4,FALSE)</f>
        <v>4</v>
      </c>
      <c r="J29">
        <f t="shared" si="0"/>
        <v>83.5</v>
      </c>
      <c r="M29">
        <v>19</v>
      </c>
      <c r="N29">
        <v>0</v>
      </c>
    </row>
    <row r="30" spans="1:14" x14ac:dyDescent="0.25">
      <c r="A30" s="5">
        <v>44654</v>
      </c>
      <c r="B30">
        <v>29</v>
      </c>
      <c r="C30">
        <v>18.7</v>
      </c>
      <c r="H30">
        <f>VLOOKUP(A30,时序里程总表!A:B,2,)</f>
        <v>36793.5</v>
      </c>
      <c r="I30" s="6">
        <f>VLOOKUP(A30,时序里程总表!A:D,4,FALSE)</f>
        <v>4</v>
      </c>
      <c r="J30">
        <f t="shared" ref="J30:J36" si="1">D$2-H30</f>
        <v>86.5</v>
      </c>
      <c r="M30">
        <v>19.100000000000001</v>
      </c>
      <c r="N30">
        <v>0</v>
      </c>
    </row>
    <row r="31" spans="1:14" x14ac:dyDescent="0.25">
      <c r="A31" s="5">
        <v>44655</v>
      </c>
      <c r="B31">
        <v>30</v>
      </c>
      <c r="C31">
        <v>18.8</v>
      </c>
      <c r="H31">
        <f>VLOOKUP(A31,时序里程总表!A:B,2,)</f>
        <v>36790.5</v>
      </c>
      <c r="I31" s="6">
        <f>VLOOKUP(A31,时序里程总表!A:D,4,FALSE)</f>
        <v>4</v>
      </c>
      <c r="J31">
        <f t="shared" si="1"/>
        <v>89.5</v>
      </c>
      <c r="M31">
        <v>19</v>
      </c>
      <c r="N31">
        <v>0</v>
      </c>
    </row>
    <row r="32" spans="1:14" x14ac:dyDescent="0.25">
      <c r="A32" s="5">
        <v>44656</v>
      </c>
      <c r="B32">
        <v>31</v>
      </c>
      <c r="C32">
        <v>18.899999999999999</v>
      </c>
      <c r="H32">
        <f>VLOOKUP(A32,时序里程总表!A:B,2,)</f>
        <v>36787.5</v>
      </c>
      <c r="I32" s="6">
        <f>VLOOKUP(A32,时序里程总表!A:D,4,FALSE)</f>
        <v>4</v>
      </c>
      <c r="J32">
        <f t="shared" si="1"/>
        <v>92.5</v>
      </c>
      <c r="M32">
        <v>19.100000000000001</v>
      </c>
      <c r="N32">
        <v>0</v>
      </c>
    </row>
    <row r="33" spans="1:14" x14ac:dyDescent="0.25">
      <c r="A33" s="5">
        <v>44657</v>
      </c>
      <c r="B33">
        <v>32</v>
      </c>
      <c r="C33">
        <v>19.100000000000001</v>
      </c>
      <c r="H33">
        <f>VLOOKUP(A33,时序里程总表!A:B,2,)</f>
        <v>36784.5</v>
      </c>
      <c r="I33" s="6">
        <f>VLOOKUP(A33,时序里程总表!A:D,4,FALSE)</f>
        <v>4</v>
      </c>
      <c r="J33">
        <f t="shared" si="1"/>
        <v>95.5</v>
      </c>
      <c r="M33">
        <v>19.3</v>
      </c>
      <c r="N33">
        <v>0</v>
      </c>
    </row>
    <row r="34" spans="1:14" x14ac:dyDescent="0.25">
      <c r="A34" s="5">
        <v>44658</v>
      </c>
      <c r="B34">
        <v>33</v>
      </c>
      <c r="C34">
        <v>19.2</v>
      </c>
      <c r="H34">
        <f>VLOOKUP(A34,时序里程总表!A:B,2,)</f>
        <v>36781.5</v>
      </c>
      <c r="I34" s="6">
        <f>VLOOKUP(A34,时序里程总表!A:D,4,FALSE)</f>
        <v>4</v>
      </c>
      <c r="J34">
        <f t="shared" si="1"/>
        <v>98.5</v>
      </c>
      <c r="M34">
        <v>19.399999999999999</v>
      </c>
      <c r="N34">
        <v>0</v>
      </c>
    </row>
    <row r="35" spans="1:14" x14ac:dyDescent="0.25">
      <c r="A35" s="5">
        <v>44659</v>
      </c>
      <c r="B35">
        <v>34</v>
      </c>
      <c r="C35">
        <v>19.3</v>
      </c>
      <c r="H35">
        <f>VLOOKUP(A35,时序里程总表!A:B,2,)</f>
        <v>36778.5</v>
      </c>
      <c r="I35" s="6">
        <f>VLOOKUP(A35,时序里程总表!A:D,4,FALSE)</f>
        <v>4</v>
      </c>
      <c r="J35">
        <f t="shared" si="1"/>
        <v>101.5</v>
      </c>
      <c r="M35">
        <v>19.399999999999999</v>
      </c>
      <c r="N35">
        <v>0</v>
      </c>
    </row>
    <row r="36" spans="1:14" x14ac:dyDescent="0.25">
      <c r="A36" s="5">
        <v>44660</v>
      </c>
      <c r="B36">
        <v>35</v>
      </c>
      <c r="C36">
        <v>19.399999999999999</v>
      </c>
      <c r="H36">
        <f>VLOOKUP(A36,时序里程总表!A:B,2,)</f>
        <v>36775.5</v>
      </c>
      <c r="I36" s="6">
        <f>VLOOKUP(A36,时序里程总表!A:D,4,FALSE)</f>
        <v>4</v>
      </c>
      <c r="J36">
        <f t="shared" si="1"/>
        <v>104.5</v>
      </c>
      <c r="M36">
        <v>19.5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41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44822</v>
      </c>
      <c r="B2">
        <v>1</v>
      </c>
      <c r="C2">
        <v>0</v>
      </c>
      <c r="D2" s="7">
        <v>36520</v>
      </c>
      <c r="E2" s="6">
        <v>5</v>
      </c>
      <c r="F2" s="6">
        <v>5</v>
      </c>
      <c r="G2">
        <v>317.24399999999969</v>
      </c>
      <c r="H2">
        <f>VLOOKUP(A2,时序里程总表!A:B,2,)</f>
        <v>36519</v>
      </c>
      <c r="I2" s="6">
        <f>VLOOKUP(A2,时序里程总表!A:D,4,FALSE)</f>
        <v>5</v>
      </c>
      <c r="J2">
        <f>D$2-H2</f>
        <v>1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44823</v>
      </c>
      <c r="B3">
        <v>2</v>
      </c>
      <c r="C3">
        <v>1.2</v>
      </c>
      <c r="H3">
        <f>VLOOKUP(A3,时序里程总表!A:B,2,)</f>
        <v>36517.5</v>
      </c>
      <c r="I3" s="6">
        <f>VLOOKUP(A3,时序里程总表!A:D,4,FALSE)</f>
        <v>5</v>
      </c>
      <c r="J3">
        <f t="shared" ref="J3:J35" si="0">D$2-H3</f>
        <v>2.5</v>
      </c>
      <c r="M3">
        <v>1.2</v>
      </c>
      <c r="N3">
        <v>0</v>
      </c>
    </row>
    <row r="4" spans="1:16" x14ac:dyDescent="0.25">
      <c r="A4" s="5">
        <v>44824</v>
      </c>
      <c r="B4">
        <v>3</v>
      </c>
      <c r="C4">
        <v>2.5</v>
      </c>
      <c r="H4">
        <f>VLOOKUP(A4,时序里程总表!A:B,2,)</f>
        <v>36516</v>
      </c>
      <c r="I4" s="6">
        <f>VLOOKUP(A4,时序里程总表!A:D,4,FALSE)</f>
        <v>5</v>
      </c>
      <c r="J4">
        <f t="shared" si="0"/>
        <v>4</v>
      </c>
      <c r="M4">
        <v>2.4</v>
      </c>
      <c r="N4">
        <v>0</v>
      </c>
    </row>
    <row r="5" spans="1:16" x14ac:dyDescent="0.25">
      <c r="A5" s="5">
        <v>44825</v>
      </c>
      <c r="B5">
        <v>4</v>
      </c>
      <c r="C5">
        <v>3.8</v>
      </c>
      <c r="H5">
        <f>VLOOKUP(A5,时序里程总表!A:B,2,)</f>
        <v>36514.5</v>
      </c>
      <c r="I5" s="6">
        <f>VLOOKUP(A5,时序里程总表!A:D,4,FALSE)</f>
        <v>5</v>
      </c>
      <c r="J5">
        <f t="shared" si="0"/>
        <v>5.5</v>
      </c>
      <c r="M5">
        <v>3.2</v>
      </c>
      <c r="N5">
        <v>0</v>
      </c>
    </row>
    <row r="6" spans="1:16" x14ac:dyDescent="0.25">
      <c r="A6" s="5">
        <v>44826</v>
      </c>
      <c r="B6">
        <v>5</v>
      </c>
      <c r="C6">
        <v>5.4</v>
      </c>
      <c r="H6">
        <f>VLOOKUP(A6,时序里程总表!A:B,2,)</f>
        <v>36513</v>
      </c>
      <c r="I6" s="6">
        <f>VLOOKUP(A6,时序里程总表!A:D,4,FALSE)</f>
        <v>5</v>
      </c>
      <c r="J6">
        <f t="shared" si="0"/>
        <v>7</v>
      </c>
      <c r="M6">
        <v>5.3</v>
      </c>
      <c r="N6">
        <v>1</v>
      </c>
    </row>
    <row r="7" spans="1:16" x14ac:dyDescent="0.25">
      <c r="A7" s="5">
        <v>44827</v>
      </c>
      <c r="B7">
        <v>6</v>
      </c>
      <c r="C7">
        <v>7.7</v>
      </c>
      <c r="H7">
        <f>VLOOKUP(A7,时序里程总表!A:B,2,)</f>
        <v>36511.5</v>
      </c>
      <c r="I7" s="6">
        <f>VLOOKUP(A7,时序里程总表!A:D,4,FALSE)</f>
        <v>5</v>
      </c>
      <c r="J7">
        <f t="shared" si="0"/>
        <v>8.5</v>
      </c>
      <c r="M7">
        <v>8.1999999999999993</v>
      </c>
      <c r="N7">
        <v>0</v>
      </c>
    </row>
    <row r="8" spans="1:16" x14ac:dyDescent="0.25">
      <c r="A8" s="5">
        <v>44828</v>
      </c>
      <c r="B8">
        <v>7</v>
      </c>
      <c r="C8">
        <v>10.4</v>
      </c>
      <c r="H8">
        <f>VLOOKUP(A8,时序里程总表!A:B,2,)</f>
        <v>36508.5</v>
      </c>
      <c r="I8" s="6">
        <f>VLOOKUP(A8,时序里程总表!A:D,4,FALSE)</f>
        <v>4</v>
      </c>
      <c r="J8">
        <f t="shared" si="0"/>
        <v>11.5</v>
      </c>
      <c r="M8">
        <v>10.9</v>
      </c>
      <c r="N8">
        <v>0</v>
      </c>
    </row>
    <row r="9" spans="1:16" x14ac:dyDescent="0.25">
      <c r="A9" s="5">
        <v>44829</v>
      </c>
      <c r="B9">
        <v>8</v>
      </c>
      <c r="C9">
        <v>12.8</v>
      </c>
      <c r="H9">
        <f>VLOOKUP(A9,时序里程总表!A:B,2,)</f>
        <v>36505.5</v>
      </c>
      <c r="I9" s="6">
        <f>VLOOKUP(A9,时序里程总表!A:D,4,FALSE)</f>
        <v>4</v>
      </c>
      <c r="J9">
        <f t="shared" si="0"/>
        <v>14.5</v>
      </c>
      <c r="M9">
        <v>13.6</v>
      </c>
      <c r="N9">
        <v>0</v>
      </c>
    </row>
    <row r="10" spans="1:16" x14ac:dyDescent="0.25">
      <c r="A10" s="5">
        <v>44830</v>
      </c>
      <c r="B10">
        <v>9</v>
      </c>
      <c r="C10">
        <v>14.7</v>
      </c>
      <c r="H10">
        <f>VLOOKUP(A10,时序里程总表!A:B,2,)</f>
        <v>36502.5</v>
      </c>
      <c r="I10" s="6">
        <f>VLOOKUP(A10,时序里程总表!A:D,4,FALSE)</f>
        <v>4</v>
      </c>
      <c r="J10">
        <f t="shared" si="0"/>
        <v>17.5</v>
      </c>
      <c r="M10">
        <v>15.3</v>
      </c>
      <c r="N10">
        <v>0</v>
      </c>
    </row>
    <row r="11" spans="1:16" x14ac:dyDescent="0.25">
      <c r="A11" s="5">
        <v>44831</v>
      </c>
      <c r="B11">
        <v>10</v>
      </c>
      <c r="C11">
        <v>16.399999999999999</v>
      </c>
      <c r="H11">
        <f>VLOOKUP(A11,时序里程总表!A:B,2,)</f>
        <v>36499.5</v>
      </c>
      <c r="I11" s="6">
        <f>VLOOKUP(A11,时序里程总表!A:D,4,FALSE)</f>
        <v>4</v>
      </c>
      <c r="J11">
        <f t="shared" si="0"/>
        <v>20.5</v>
      </c>
      <c r="M11">
        <v>16.2</v>
      </c>
      <c r="N11">
        <v>0</v>
      </c>
    </row>
    <row r="12" spans="1:16" x14ac:dyDescent="0.25">
      <c r="A12" s="5">
        <v>44832</v>
      </c>
      <c r="B12">
        <v>11</v>
      </c>
      <c r="C12">
        <v>18.2</v>
      </c>
      <c r="H12">
        <f>VLOOKUP(A12,时序里程总表!A:B,2,)</f>
        <v>36496.5</v>
      </c>
      <c r="I12" s="6">
        <f>VLOOKUP(A12,时序里程总表!A:D,4,FALSE)</f>
        <v>4</v>
      </c>
      <c r="J12">
        <f t="shared" si="0"/>
        <v>23.5</v>
      </c>
      <c r="M12">
        <v>17.8</v>
      </c>
      <c r="N12">
        <v>0</v>
      </c>
    </row>
    <row r="13" spans="1:16" x14ac:dyDescent="0.25">
      <c r="A13" s="5">
        <v>44833</v>
      </c>
      <c r="B13">
        <v>12</v>
      </c>
      <c r="C13">
        <v>19.7</v>
      </c>
      <c r="H13">
        <f>VLOOKUP(A13,时序里程总表!A:B,2,)</f>
        <v>36493.5</v>
      </c>
      <c r="I13" s="6">
        <f>VLOOKUP(A13,时序里程总表!A:D,4,FALSE)</f>
        <v>4</v>
      </c>
      <c r="J13">
        <f t="shared" si="0"/>
        <v>26.5</v>
      </c>
      <c r="M13">
        <v>20.100000000000001</v>
      </c>
      <c r="N13">
        <v>0</v>
      </c>
    </row>
    <row r="14" spans="1:16" x14ac:dyDescent="0.25">
      <c r="A14" s="5">
        <v>44834</v>
      </c>
      <c r="B14">
        <v>13</v>
      </c>
      <c r="C14">
        <v>20.9</v>
      </c>
      <c r="H14">
        <f>VLOOKUP(A14,时序里程总表!A:B,2,)</f>
        <v>36490.5</v>
      </c>
      <c r="I14" s="6">
        <f>VLOOKUP(A14,时序里程总表!A:D,4,FALSE)</f>
        <v>4</v>
      </c>
      <c r="J14">
        <f t="shared" si="0"/>
        <v>29.5</v>
      </c>
      <c r="M14">
        <v>21</v>
      </c>
      <c r="N14">
        <v>0</v>
      </c>
    </row>
    <row r="15" spans="1:16" x14ac:dyDescent="0.25">
      <c r="A15" s="5">
        <v>44835</v>
      </c>
      <c r="B15">
        <v>14</v>
      </c>
      <c r="C15">
        <v>21.9</v>
      </c>
      <c r="H15">
        <f>VLOOKUP(A15,时序里程总表!A:B,2,)</f>
        <v>36487.5</v>
      </c>
      <c r="I15" s="6">
        <f>VLOOKUP(A15,时序里程总表!A:D,4,FALSE)</f>
        <v>4</v>
      </c>
      <c r="J15">
        <f t="shared" si="0"/>
        <v>32.5</v>
      </c>
      <c r="M15">
        <v>22.3</v>
      </c>
      <c r="N15">
        <v>0</v>
      </c>
    </row>
    <row r="16" spans="1:16" x14ac:dyDescent="0.25">
      <c r="A16" s="5">
        <v>44836</v>
      </c>
      <c r="B16">
        <v>15</v>
      </c>
      <c r="C16">
        <v>22.8</v>
      </c>
      <c r="H16">
        <f>VLOOKUP(A16,时序里程总表!A:B,2,)</f>
        <v>36484.5</v>
      </c>
      <c r="I16" s="6">
        <f>VLOOKUP(A16,时序里程总表!A:D,4,FALSE)</f>
        <v>4</v>
      </c>
      <c r="J16">
        <f t="shared" si="0"/>
        <v>35.5</v>
      </c>
      <c r="M16">
        <v>22.6</v>
      </c>
      <c r="N16">
        <v>0</v>
      </c>
    </row>
    <row r="17" spans="1:14" x14ac:dyDescent="0.25">
      <c r="A17" s="5">
        <v>44837</v>
      </c>
      <c r="B17">
        <v>16</v>
      </c>
      <c r="C17">
        <v>23.5</v>
      </c>
      <c r="H17">
        <f>VLOOKUP(A17,时序里程总表!A:B,2,)</f>
        <v>36481.5</v>
      </c>
      <c r="I17" s="6">
        <f>VLOOKUP(A17,时序里程总表!A:D,4,FALSE)</f>
        <v>4</v>
      </c>
      <c r="J17">
        <f t="shared" si="0"/>
        <v>38.5</v>
      </c>
      <c r="M17">
        <v>23.5</v>
      </c>
      <c r="N17">
        <v>0</v>
      </c>
    </row>
    <row r="18" spans="1:14" x14ac:dyDescent="0.25">
      <c r="A18" s="5">
        <v>44838</v>
      </c>
      <c r="B18">
        <v>17</v>
      </c>
      <c r="C18">
        <v>24.2</v>
      </c>
      <c r="H18">
        <f>VLOOKUP(A18,时序里程总表!A:B,2,)</f>
        <v>36478.5</v>
      </c>
      <c r="I18" s="6">
        <f>VLOOKUP(A18,时序里程总表!A:D,4,FALSE)</f>
        <v>4</v>
      </c>
      <c r="J18">
        <f t="shared" si="0"/>
        <v>41.5</v>
      </c>
      <c r="M18">
        <v>23.8</v>
      </c>
      <c r="N18">
        <v>0</v>
      </c>
    </row>
    <row r="19" spans="1:14" x14ac:dyDescent="0.25">
      <c r="A19" s="5">
        <v>44839</v>
      </c>
      <c r="B19">
        <v>18</v>
      </c>
      <c r="C19">
        <v>24.7</v>
      </c>
      <c r="H19">
        <f>VLOOKUP(A19,时序里程总表!A:B,2,)</f>
        <v>36475.5</v>
      </c>
      <c r="I19" s="6">
        <f>VLOOKUP(A19,时序里程总表!A:D,4,FALSE)</f>
        <v>4</v>
      </c>
      <c r="J19">
        <f t="shared" si="0"/>
        <v>44.5</v>
      </c>
      <c r="M19">
        <v>24.1</v>
      </c>
      <c r="N19">
        <v>0</v>
      </c>
    </row>
    <row r="20" spans="1:14" x14ac:dyDescent="0.25">
      <c r="A20" s="5">
        <v>44840</v>
      </c>
      <c r="B20">
        <v>19</v>
      </c>
      <c r="C20">
        <v>25.2</v>
      </c>
      <c r="H20">
        <f>VLOOKUP(A20,时序里程总表!A:B,2,)</f>
        <v>36472.5</v>
      </c>
      <c r="I20" s="6">
        <f>VLOOKUP(A20,时序里程总表!A:D,4,FALSE)</f>
        <v>4</v>
      </c>
      <c r="J20">
        <f t="shared" si="0"/>
        <v>47.5</v>
      </c>
      <c r="M20">
        <v>24.8</v>
      </c>
      <c r="N20">
        <v>0</v>
      </c>
    </row>
    <row r="21" spans="1:14" x14ac:dyDescent="0.25">
      <c r="A21" s="5">
        <v>44841</v>
      </c>
      <c r="B21">
        <v>20</v>
      </c>
      <c r="C21">
        <v>25.7</v>
      </c>
      <c r="H21">
        <f>VLOOKUP(A21,时序里程总表!A:B,2,)</f>
        <v>36469.5</v>
      </c>
      <c r="I21" s="6">
        <f>VLOOKUP(A21,时序里程总表!A:D,4,FALSE)</f>
        <v>4</v>
      </c>
      <c r="J21">
        <f t="shared" si="0"/>
        <v>50.5</v>
      </c>
      <c r="M21">
        <v>25.8</v>
      </c>
      <c r="N21">
        <v>0</v>
      </c>
    </row>
    <row r="22" spans="1:14" x14ac:dyDescent="0.25">
      <c r="A22" s="5">
        <v>44842</v>
      </c>
      <c r="B22">
        <v>21</v>
      </c>
      <c r="C22">
        <v>26.1</v>
      </c>
      <c r="H22">
        <f>VLOOKUP(A22,时序里程总表!A:B,2,)</f>
        <v>36466.5</v>
      </c>
      <c r="I22" s="6">
        <f>VLOOKUP(A22,时序里程总表!A:D,4,FALSE)</f>
        <v>4</v>
      </c>
      <c r="J22">
        <f t="shared" si="0"/>
        <v>53.5</v>
      </c>
      <c r="M22">
        <v>26.2</v>
      </c>
      <c r="N22">
        <v>0</v>
      </c>
    </row>
    <row r="23" spans="1:14" x14ac:dyDescent="0.25">
      <c r="A23" s="5">
        <v>44843</v>
      </c>
      <c r="B23">
        <v>22</v>
      </c>
      <c r="C23">
        <v>26.5</v>
      </c>
      <c r="H23">
        <f>VLOOKUP(A23,时序里程总表!A:B,2,)</f>
        <v>36463.5</v>
      </c>
      <c r="I23" s="6">
        <f>VLOOKUP(A23,时序里程总表!A:D,4,FALSE)</f>
        <v>4</v>
      </c>
      <c r="J23">
        <f t="shared" si="0"/>
        <v>56.5</v>
      </c>
      <c r="M23">
        <v>26.7</v>
      </c>
      <c r="N23">
        <v>0</v>
      </c>
    </row>
    <row r="24" spans="1:14" x14ac:dyDescent="0.25">
      <c r="A24" s="5">
        <v>44844</v>
      </c>
      <c r="B24">
        <v>23</v>
      </c>
      <c r="C24">
        <v>26.8</v>
      </c>
      <c r="H24">
        <f>VLOOKUP(A24,时序里程总表!A:B,2,)</f>
        <v>36460.5</v>
      </c>
      <c r="I24" s="6">
        <f>VLOOKUP(A24,时序里程总表!A:D,4,FALSE)</f>
        <v>4</v>
      </c>
      <c r="J24">
        <f t="shared" si="0"/>
        <v>59.5</v>
      </c>
      <c r="M24">
        <v>26.8</v>
      </c>
      <c r="N24">
        <v>0</v>
      </c>
    </row>
    <row r="25" spans="1:14" x14ac:dyDescent="0.25">
      <c r="A25" s="5">
        <v>44845</v>
      </c>
      <c r="B25">
        <v>24</v>
      </c>
      <c r="C25">
        <v>27.1</v>
      </c>
      <c r="H25">
        <f>VLOOKUP(A25,时序里程总表!A:B,2,)</f>
        <v>36457.5</v>
      </c>
      <c r="I25" s="6">
        <f>VLOOKUP(A25,时序里程总表!A:D,4,FALSE)</f>
        <v>4</v>
      </c>
      <c r="J25">
        <f t="shared" si="0"/>
        <v>62.5</v>
      </c>
      <c r="M25">
        <v>27.2</v>
      </c>
      <c r="N25">
        <v>0</v>
      </c>
    </row>
    <row r="26" spans="1:14" x14ac:dyDescent="0.25">
      <c r="A26" s="5">
        <v>44846</v>
      </c>
      <c r="B26">
        <v>25</v>
      </c>
      <c r="C26">
        <v>27.4</v>
      </c>
      <c r="H26">
        <f>VLOOKUP(A26,时序里程总表!A:B,2,)</f>
        <v>36454.5</v>
      </c>
      <c r="I26" s="6">
        <f>VLOOKUP(A26,时序里程总表!A:D,4,FALSE)</f>
        <v>4</v>
      </c>
      <c r="J26">
        <f t="shared" si="0"/>
        <v>65.5</v>
      </c>
      <c r="M26">
        <v>27.3</v>
      </c>
      <c r="N26">
        <v>0</v>
      </c>
    </row>
    <row r="27" spans="1:14" x14ac:dyDescent="0.25">
      <c r="A27" s="5">
        <v>44847</v>
      </c>
      <c r="B27">
        <v>26</v>
      </c>
      <c r="C27">
        <v>27.7</v>
      </c>
      <c r="H27">
        <f>VLOOKUP(A27,时序里程总表!A:B,2,)</f>
        <v>36451.5</v>
      </c>
      <c r="I27" s="6">
        <f>VLOOKUP(A27,时序里程总表!A:D,4,FALSE)</f>
        <v>4</v>
      </c>
      <c r="J27">
        <f t="shared" si="0"/>
        <v>68.5</v>
      </c>
      <c r="M27">
        <v>27.3</v>
      </c>
      <c r="N27">
        <v>0</v>
      </c>
    </row>
    <row r="28" spans="1:14" x14ac:dyDescent="0.25">
      <c r="A28" s="5">
        <v>44848</v>
      </c>
      <c r="B28">
        <v>27</v>
      </c>
      <c r="C28">
        <v>27.9</v>
      </c>
      <c r="H28">
        <f>VLOOKUP(A28,时序里程总表!A:B,2,)</f>
        <v>36448.5</v>
      </c>
      <c r="I28" s="6">
        <f>VLOOKUP(A28,时序里程总表!A:D,4,FALSE)</f>
        <v>4</v>
      </c>
      <c r="J28">
        <f t="shared" si="0"/>
        <v>71.5</v>
      </c>
      <c r="M28">
        <v>27.9</v>
      </c>
      <c r="N28">
        <v>0</v>
      </c>
    </row>
    <row r="29" spans="1:14" x14ac:dyDescent="0.25">
      <c r="A29" s="5">
        <v>44849</v>
      </c>
      <c r="B29">
        <v>28</v>
      </c>
      <c r="C29">
        <v>28.2</v>
      </c>
      <c r="H29">
        <f>VLOOKUP(A29,时序里程总表!A:B,2,)</f>
        <v>36445.5</v>
      </c>
      <c r="I29" s="6">
        <f>VLOOKUP(A29,时序里程总表!A:D,4,FALSE)</f>
        <v>4</v>
      </c>
      <c r="J29">
        <f t="shared" si="0"/>
        <v>74.5</v>
      </c>
      <c r="M29">
        <v>28.2</v>
      </c>
      <c r="N29">
        <v>0</v>
      </c>
    </row>
    <row r="30" spans="1:14" x14ac:dyDescent="0.25">
      <c r="A30" s="5">
        <v>44850</v>
      </c>
      <c r="B30">
        <v>29</v>
      </c>
      <c r="C30">
        <v>28.4</v>
      </c>
      <c r="H30">
        <f>VLOOKUP(A30,时序里程总表!A:B,2,)</f>
        <v>36442.5</v>
      </c>
      <c r="I30" s="6">
        <f>VLOOKUP(A30,时序里程总表!A:D,4,FALSE)</f>
        <v>4</v>
      </c>
      <c r="J30">
        <f t="shared" si="0"/>
        <v>77.5</v>
      </c>
      <c r="M30">
        <v>28.5</v>
      </c>
      <c r="N30">
        <v>0</v>
      </c>
    </row>
    <row r="31" spans="1:14" x14ac:dyDescent="0.25">
      <c r="A31" s="5">
        <v>44851</v>
      </c>
      <c r="B31">
        <v>30</v>
      </c>
      <c r="C31">
        <v>28.8</v>
      </c>
      <c r="H31">
        <f>VLOOKUP(A31,时序里程总表!A:B,2,)</f>
        <v>36439.5</v>
      </c>
      <c r="I31" s="6">
        <f>VLOOKUP(A31,时序里程总表!A:D,4,FALSE)</f>
        <v>4</v>
      </c>
      <c r="J31">
        <f t="shared" si="0"/>
        <v>80.5</v>
      </c>
      <c r="M31">
        <v>28.5</v>
      </c>
      <c r="N31">
        <v>1</v>
      </c>
    </row>
    <row r="32" spans="1:14" x14ac:dyDescent="0.25">
      <c r="A32" s="5">
        <v>44852</v>
      </c>
      <c r="B32">
        <v>31</v>
      </c>
      <c r="C32">
        <v>30.3</v>
      </c>
      <c r="H32">
        <f>VLOOKUP(A32,时序里程总表!A:B,2,)</f>
        <v>36436.5</v>
      </c>
      <c r="I32" s="6">
        <f>VLOOKUP(A32,时序里程总表!A:D,4,FALSE)</f>
        <v>4</v>
      </c>
      <c r="J32">
        <f t="shared" si="0"/>
        <v>83.5</v>
      </c>
      <c r="M32">
        <v>30.3</v>
      </c>
      <c r="N32">
        <v>0</v>
      </c>
    </row>
    <row r="33" spans="1:14" x14ac:dyDescent="0.25">
      <c r="A33" s="5">
        <v>44853</v>
      </c>
      <c r="B33">
        <v>32</v>
      </c>
      <c r="C33">
        <v>31.2</v>
      </c>
      <c r="H33">
        <f>VLOOKUP(A33,时序里程总表!A:B,2,)</f>
        <v>36433.5</v>
      </c>
      <c r="I33" s="6">
        <f>VLOOKUP(A33,时序里程总表!A:D,4,FALSE)</f>
        <v>4</v>
      </c>
      <c r="J33">
        <f t="shared" si="0"/>
        <v>86.5</v>
      </c>
      <c r="M33">
        <v>31.4</v>
      </c>
      <c r="N33">
        <v>0</v>
      </c>
    </row>
    <row r="34" spans="1:14" x14ac:dyDescent="0.25">
      <c r="A34" s="5">
        <v>44854</v>
      </c>
      <c r="B34">
        <v>33</v>
      </c>
      <c r="C34">
        <v>31.9</v>
      </c>
      <c r="H34">
        <f>VLOOKUP(A34,时序里程总表!A:B,2,)</f>
        <v>36430.5</v>
      </c>
      <c r="I34" s="6">
        <f>VLOOKUP(A34,时序里程总表!A:D,4,FALSE)</f>
        <v>4</v>
      </c>
      <c r="J34">
        <f t="shared" si="0"/>
        <v>89.5</v>
      </c>
      <c r="M34">
        <v>31.4</v>
      </c>
      <c r="N34">
        <v>0</v>
      </c>
    </row>
    <row r="35" spans="1:14" x14ac:dyDescent="0.25">
      <c r="A35" s="5">
        <v>44855</v>
      </c>
      <c r="B35">
        <v>34</v>
      </c>
      <c r="C35">
        <v>32.4</v>
      </c>
      <c r="H35">
        <f>VLOOKUP(A35,时序里程总表!A:B,2,)</f>
        <v>36427.5</v>
      </c>
      <c r="I35" s="6">
        <f>VLOOKUP(A35,时序里程总表!A:D,4,FALSE)</f>
        <v>4</v>
      </c>
      <c r="J35">
        <f t="shared" si="0"/>
        <v>92.5</v>
      </c>
      <c r="M35">
        <v>32.6</v>
      </c>
      <c r="N35">
        <v>0</v>
      </c>
    </row>
    <row r="36" spans="1:14" x14ac:dyDescent="0.25">
      <c r="A36" s="5">
        <v>44856</v>
      </c>
      <c r="B36">
        <v>35</v>
      </c>
      <c r="C36">
        <v>32.799999999999997</v>
      </c>
      <c r="H36">
        <f>VLOOKUP(A36,时序里程总表!A:B,2,)</f>
        <v>36424.5</v>
      </c>
      <c r="I36" s="6">
        <f>VLOOKUP(A36,时序里程总表!A:D,4,FALSE)</f>
        <v>4</v>
      </c>
      <c r="J36">
        <f t="shared" ref="J36:J41" si="1">D$2-H36</f>
        <v>95.5</v>
      </c>
      <c r="M36">
        <v>32.700000000000003</v>
      </c>
      <c r="N36">
        <v>0</v>
      </c>
    </row>
    <row r="37" spans="1:14" x14ac:dyDescent="0.25">
      <c r="A37" s="5">
        <v>44857</v>
      </c>
      <c r="B37">
        <v>36</v>
      </c>
      <c r="C37">
        <v>33.299999999999997</v>
      </c>
      <c r="H37">
        <f>VLOOKUP(A37,时序里程总表!A:B,2,)</f>
        <v>36421.5</v>
      </c>
      <c r="I37" s="6">
        <f>VLOOKUP(A37,时序里程总表!A:D,4,FALSE)</f>
        <v>4</v>
      </c>
      <c r="J37">
        <f t="shared" si="1"/>
        <v>98.5</v>
      </c>
      <c r="M37">
        <v>33.5</v>
      </c>
      <c r="N37">
        <v>0</v>
      </c>
    </row>
    <row r="38" spans="1:14" x14ac:dyDescent="0.25">
      <c r="A38" s="5">
        <v>44858</v>
      </c>
      <c r="B38">
        <v>37</v>
      </c>
      <c r="C38">
        <v>33.6</v>
      </c>
      <c r="H38">
        <f>VLOOKUP(A38,时序里程总表!A:B,2,)</f>
        <v>36418.5</v>
      </c>
      <c r="I38" s="6">
        <f>VLOOKUP(A38,时序里程总表!A:D,4,FALSE)</f>
        <v>4</v>
      </c>
      <c r="J38">
        <f t="shared" si="1"/>
        <v>101.5</v>
      </c>
      <c r="M38">
        <v>34.200000000000003</v>
      </c>
      <c r="N38">
        <v>0</v>
      </c>
    </row>
    <row r="39" spans="1:14" x14ac:dyDescent="0.25">
      <c r="A39" s="5">
        <v>44859</v>
      </c>
      <c r="B39">
        <v>38</v>
      </c>
      <c r="C39">
        <v>33.799999999999997</v>
      </c>
      <c r="H39">
        <f>VLOOKUP(A39,时序里程总表!A:B,2,)</f>
        <v>36415.5</v>
      </c>
      <c r="I39" s="6">
        <f>VLOOKUP(A39,时序里程总表!A:D,4,FALSE)</f>
        <v>4</v>
      </c>
      <c r="J39">
        <f t="shared" si="1"/>
        <v>104.5</v>
      </c>
      <c r="M39">
        <v>34.200000000000003</v>
      </c>
      <c r="N39">
        <v>0</v>
      </c>
    </row>
    <row r="40" spans="1:14" x14ac:dyDescent="0.25">
      <c r="A40" s="5">
        <v>44860</v>
      </c>
      <c r="B40">
        <v>39</v>
      </c>
      <c r="C40">
        <v>34.1</v>
      </c>
      <c r="H40">
        <f>VLOOKUP(A40,时序里程总表!A:B,2,)</f>
        <v>36412.5</v>
      </c>
      <c r="I40" s="6">
        <f>VLOOKUP(A40,时序里程总表!A:D,4,FALSE)</f>
        <v>4</v>
      </c>
      <c r="J40">
        <f t="shared" si="1"/>
        <v>107.5</v>
      </c>
      <c r="M40">
        <v>34.5</v>
      </c>
      <c r="N40">
        <v>0</v>
      </c>
    </row>
    <row r="41" spans="1:14" x14ac:dyDescent="0.25">
      <c r="A41" s="5">
        <v>44861</v>
      </c>
      <c r="B41">
        <v>40</v>
      </c>
      <c r="C41">
        <v>34.200000000000003</v>
      </c>
      <c r="H41">
        <f>VLOOKUP(A41,时序里程总表!A:B,2,)</f>
        <v>36409.5</v>
      </c>
      <c r="I41" s="6">
        <f>VLOOKUP(A41,时序里程总表!A:D,4,FALSE)</f>
        <v>4</v>
      </c>
      <c r="J41">
        <f t="shared" si="1"/>
        <v>110.5</v>
      </c>
      <c r="M41">
        <v>34.6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44845</v>
      </c>
      <c r="B2">
        <v>1</v>
      </c>
      <c r="C2">
        <v>0</v>
      </c>
      <c r="D2" s="7">
        <v>36460</v>
      </c>
      <c r="E2" s="6">
        <v>4</v>
      </c>
      <c r="F2" s="6">
        <v>2</v>
      </c>
      <c r="G2">
        <v>264.08599999999979</v>
      </c>
      <c r="H2">
        <f>VLOOKUP(A2,时序里程总表!A:B,2,)</f>
        <v>36457.5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44846</v>
      </c>
      <c r="B3">
        <v>2</v>
      </c>
      <c r="C3">
        <v>1.7</v>
      </c>
      <c r="H3">
        <f>VLOOKUP(A3,时序里程总表!A:B,2,)</f>
        <v>36454.5</v>
      </c>
      <c r="I3" s="6">
        <f>VLOOKUP(A3,时序里程总表!A:D,4,FALSE)</f>
        <v>4</v>
      </c>
      <c r="J3">
        <f t="shared" ref="J3:J31" si="0">D$2-H3</f>
        <v>5.5</v>
      </c>
      <c r="M3">
        <v>1.8</v>
      </c>
      <c r="N3">
        <v>0</v>
      </c>
      <c r="O3">
        <f>M3-M2</f>
        <v>1.8</v>
      </c>
    </row>
    <row r="4" spans="1:16" x14ac:dyDescent="0.25">
      <c r="A4" s="5">
        <v>44847</v>
      </c>
      <c r="B4">
        <v>3</v>
      </c>
      <c r="C4">
        <v>3.1</v>
      </c>
      <c r="H4">
        <f>VLOOKUP(A4,时序里程总表!A:B,2,)</f>
        <v>36451.5</v>
      </c>
      <c r="I4" s="6">
        <f>VLOOKUP(A4,时序里程总表!A:D,4,FALSE)</f>
        <v>4</v>
      </c>
      <c r="J4">
        <f t="shared" si="0"/>
        <v>8.5</v>
      </c>
      <c r="M4">
        <v>3.5</v>
      </c>
      <c r="N4">
        <v>0</v>
      </c>
      <c r="O4">
        <f t="shared" ref="O4:O36" si="1">M4-M3</f>
        <v>1.7</v>
      </c>
    </row>
    <row r="5" spans="1:16" x14ac:dyDescent="0.25">
      <c r="A5" s="5">
        <v>44848</v>
      </c>
      <c r="B5">
        <v>4</v>
      </c>
      <c r="C5">
        <v>4.0999999999999996</v>
      </c>
      <c r="H5">
        <f>VLOOKUP(A5,时序里程总表!A:B,2,)</f>
        <v>36448.5</v>
      </c>
      <c r="I5" s="6">
        <f>VLOOKUP(A5,时序里程总表!A:D,4,FALSE)</f>
        <v>4</v>
      </c>
      <c r="J5">
        <f t="shared" si="0"/>
        <v>11.5</v>
      </c>
      <c r="M5">
        <v>4.2</v>
      </c>
      <c r="N5">
        <v>0</v>
      </c>
      <c r="O5">
        <f t="shared" si="1"/>
        <v>0.70000000000000018</v>
      </c>
    </row>
    <row r="6" spans="1:16" x14ac:dyDescent="0.25">
      <c r="A6" s="5">
        <v>44849</v>
      </c>
      <c r="B6">
        <v>5</v>
      </c>
      <c r="C6">
        <v>5.9</v>
      </c>
      <c r="H6">
        <f>VLOOKUP(A6,时序里程总表!A:B,2,)</f>
        <v>36445.5</v>
      </c>
      <c r="I6" s="6">
        <f>VLOOKUP(A6,时序里程总表!A:D,4,FALSE)</f>
        <v>4</v>
      </c>
      <c r="J6">
        <f t="shared" si="0"/>
        <v>14.5</v>
      </c>
      <c r="M6">
        <v>5.9</v>
      </c>
      <c r="N6">
        <v>1</v>
      </c>
      <c r="O6">
        <f t="shared" si="1"/>
        <v>1.7000000000000002</v>
      </c>
    </row>
    <row r="7" spans="1:16" x14ac:dyDescent="0.25">
      <c r="A7" s="5">
        <v>44850</v>
      </c>
      <c r="B7">
        <v>6</v>
      </c>
      <c r="C7">
        <v>8</v>
      </c>
      <c r="H7">
        <f>VLOOKUP(A7,时序里程总表!A:B,2,)</f>
        <v>36442.5</v>
      </c>
      <c r="I7" s="6">
        <f>VLOOKUP(A7,时序里程总表!A:D,4,FALSE)</f>
        <v>4</v>
      </c>
      <c r="J7">
        <f t="shared" si="0"/>
        <v>17.5</v>
      </c>
      <c r="M7">
        <v>8.6</v>
      </c>
      <c r="N7">
        <v>0</v>
      </c>
      <c r="O7">
        <f t="shared" si="1"/>
        <v>2.6999999999999993</v>
      </c>
    </row>
    <row r="8" spans="1:16" x14ac:dyDescent="0.25">
      <c r="A8" s="5">
        <v>44851</v>
      </c>
      <c r="B8">
        <v>7</v>
      </c>
      <c r="C8">
        <v>9.6</v>
      </c>
      <c r="H8">
        <f>VLOOKUP(A8,时序里程总表!A:B,2,)</f>
        <v>36439.5</v>
      </c>
      <c r="I8" s="6">
        <f>VLOOKUP(A8,时序里程总表!A:D,4,FALSE)</f>
        <v>4</v>
      </c>
      <c r="J8">
        <f t="shared" si="0"/>
        <v>20.5</v>
      </c>
      <c r="M8">
        <v>9.6999999999999993</v>
      </c>
      <c r="N8">
        <v>0</v>
      </c>
      <c r="O8">
        <f t="shared" si="1"/>
        <v>1.0999999999999996</v>
      </c>
    </row>
    <row r="9" spans="1:16" x14ac:dyDescent="0.25">
      <c r="A9" s="5">
        <v>44852</v>
      </c>
      <c r="B9">
        <v>8</v>
      </c>
      <c r="C9">
        <v>10.7</v>
      </c>
      <c r="H9">
        <f>VLOOKUP(A9,时序里程总表!A:B,2,)</f>
        <v>36436.5</v>
      </c>
      <c r="I9" s="6">
        <f>VLOOKUP(A9,时序里程总表!A:D,4,FALSE)</f>
        <v>4</v>
      </c>
      <c r="J9">
        <f t="shared" si="0"/>
        <v>23.5</v>
      </c>
      <c r="M9">
        <v>11.4</v>
      </c>
      <c r="N9">
        <v>0</v>
      </c>
      <c r="O9">
        <f t="shared" si="1"/>
        <v>1.7000000000000011</v>
      </c>
    </row>
    <row r="10" spans="1:16" x14ac:dyDescent="0.25">
      <c r="A10" s="5">
        <v>44853</v>
      </c>
      <c r="B10">
        <v>9</v>
      </c>
      <c r="C10">
        <v>11.6</v>
      </c>
      <c r="H10">
        <f>VLOOKUP(A10,时序里程总表!A:B,2,)</f>
        <v>36433.5</v>
      </c>
      <c r="I10" s="6">
        <f>VLOOKUP(A10,时序里程总表!A:D,4,FALSE)</f>
        <v>4</v>
      </c>
      <c r="J10">
        <f t="shared" si="0"/>
        <v>26.5</v>
      </c>
      <c r="M10">
        <v>12</v>
      </c>
      <c r="N10">
        <v>0</v>
      </c>
      <c r="O10">
        <f t="shared" si="1"/>
        <v>0.59999999999999964</v>
      </c>
    </row>
    <row r="11" spans="1:16" x14ac:dyDescent="0.25">
      <c r="A11" s="5">
        <v>44854</v>
      </c>
      <c r="B11">
        <v>10</v>
      </c>
      <c r="C11">
        <v>12.3</v>
      </c>
      <c r="H11">
        <f>VLOOKUP(A11,时序里程总表!A:B,2,)</f>
        <v>36430.5</v>
      </c>
      <c r="I11" s="6">
        <f>VLOOKUP(A11,时序里程总表!A:D,4,FALSE)</f>
        <v>4</v>
      </c>
      <c r="J11">
        <f t="shared" si="0"/>
        <v>29.5</v>
      </c>
      <c r="M11">
        <v>12.5</v>
      </c>
      <c r="N11">
        <v>0</v>
      </c>
      <c r="O11">
        <f t="shared" si="1"/>
        <v>0.5</v>
      </c>
    </row>
    <row r="12" spans="1:16" x14ac:dyDescent="0.25">
      <c r="A12" s="5">
        <v>44855</v>
      </c>
      <c r="B12">
        <v>11</v>
      </c>
      <c r="C12">
        <v>12.9</v>
      </c>
      <c r="H12">
        <f>VLOOKUP(A12,时序里程总表!A:B,2,)</f>
        <v>36427.5</v>
      </c>
      <c r="I12" s="6">
        <f>VLOOKUP(A12,时序里程总表!A:D,4,FALSE)</f>
        <v>4</v>
      </c>
      <c r="J12">
        <f t="shared" si="0"/>
        <v>32.5</v>
      </c>
      <c r="M12">
        <v>12.8</v>
      </c>
      <c r="N12">
        <v>0</v>
      </c>
      <c r="O12">
        <f t="shared" si="1"/>
        <v>0.30000000000000071</v>
      </c>
    </row>
    <row r="13" spans="1:16" x14ac:dyDescent="0.25">
      <c r="A13" s="5">
        <v>44856</v>
      </c>
      <c r="B13">
        <v>12</v>
      </c>
      <c r="C13">
        <v>13.4</v>
      </c>
      <c r="H13">
        <f>VLOOKUP(A13,时序里程总表!A:B,2,)</f>
        <v>36424.5</v>
      </c>
      <c r="I13" s="6">
        <f>VLOOKUP(A13,时序里程总表!A:D,4,FALSE)</f>
        <v>4</v>
      </c>
      <c r="J13">
        <f t="shared" si="0"/>
        <v>35.5</v>
      </c>
      <c r="M13">
        <v>13</v>
      </c>
      <c r="N13">
        <v>0</v>
      </c>
      <c r="O13">
        <f t="shared" si="1"/>
        <v>0.19999999999999929</v>
      </c>
    </row>
    <row r="14" spans="1:16" x14ac:dyDescent="0.25">
      <c r="A14" s="5">
        <v>44857</v>
      </c>
      <c r="B14">
        <v>13</v>
      </c>
      <c r="C14">
        <v>13.8</v>
      </c>
      <c r="H14">
        <f>VLOOKUP(A14,时序里程总表!A:B,2,)</f>
        <v>36421.5</v>
      </c>
      <c r="I14" s="6">
        <f>VLOOKUP(A14,时序里程总表!A:D,4,FALSE)</f>
        <v>4</v>
      </c>
      <c r="J14">
        <f t="shared" si="0"/>
        <v>38.5</v>
      </c>
      <c r="M14">
        <v>13.8</v>
      </c>
      <c r="N14">
        <v>0</v>
      </c>
      <c r="O14">
        <f t="shared" si="1"/>
        <v>0.80000000000000071</v>
      </c>
    </row>
    <row r="15" spans="1:16" x14ac:dyDescent="0.25">
      <c r="A15" s="5">
        <v>44858</v>
      </c>
      <c r="B15">
        <v>14</v>
      </c>
      <c r="C15">
        <v>14.1</v>
      </c>
      <c r="H15">
        <f>VLOOKUP(A15,时序里程总表!A:B,2,)</f>
        <v>36418.5</v>
      </c>
      <c r="I15" s="6">
        <f>VLOOKUP(A15,时序里程总表!A:D,4,FALSE)</f>
        <v>4</v>
      </c>
      <c r="J15">
        <f t="shared" si="0"/>
        <v>41.5</v>
      </c>
      <c r="M15">
        <v>14.2</v>
      </c>
      <c r="N15">
        <v>0</v>
      </c>
      <c r="O15">
        <f t="shared" si="1"/>
        <v>0.39999999999999858</v>
      </c>
    </row>
    <row r="16" spans="1:16" x14ac:dyDescent="0.25">
      <c r="A16" s="5">
        <v>44859</v>
      </c>
      <c r="B16">
        <v>15</v>
      </c>
      <c r="C16">
        <v>14.4</v>
      </c>
      <c r="H16">
        <f>VLOOKUP(A16,时序里程总表!A:B,2,)</f>
        <v>36415.5</v>
      </c>
      <c r="I16" s="6">
        <f>VLOOKUP(A16,时序里程总表!A:D,4,FALSE)</f>
        <v>4</v>
      </c>
      <c r="J16">
        <f t="shared" si="0"/>
        <v>44.5</v>
      </c>
      <c r="M16">
        <v>14.3</v>
      </c>
      <c r="N16">
        <v>0</v>
      </c>
      <c r="O16">
        <f t="shared" si="1"/>
        <v>0.10000000000000142</v>
      </c>
    </row>
    <row r="17" spans="1:15" x14ac:dyDescent="0.25">
      <c r="A17" s="5">
        <v>44860</v>
      </c>
      <c r="B17">
        <v>16</v>
      </c>
      <c r="C17">
        <v>14.7</v>
      </c>
      <c r="H17">
        <f>VLOOKUP(A17,时序里程总表!A:B,2,)</f>
        <v>36412.5</v>
      </c>
      <c r="I17" s="6">
        <f>VLOOKUP(A17,时序里程总表!A:D,4,FALSE)</f>
        <v>4</v>
      </c>
      <c r="J17">
        <f t="shared" si="0"/>
        <v>47.5</v>
      </c>
      <c r="M17">
        <v>14.7</v>
      </c>
      <c r="N17">
        <v>0</v>
      </c>
      <c r="O17">
        <f t="shared" si="1"/>
        <v>0.39999999999999858</v>
      </c>
    </row>
    <row r="18" spans="1:15" x14ac:dyDescent="0.25">
      <c r="A18" s="5">
        <v>44861</v>
      </c>
      <c r="B18">
        <v>17</v>
      </c>
      <c r="C18">
        <v>14.9</v>
      </c>
      <c r="H18">
        <f>VLOOKUP(A18,时序里程总表!A:B,2,)</f>
        <v>36409.5</v>
      </c>
      <c r="I18" s="6">
        <f>VLOOKUP(A18,时序里程总表!A:D,4,FALSE)</f>
        <v>4</v>
      </c>
      <c r="J18">
        <f t="shared" si="0"/>
        <v>50.5</v>
      </c>
      <c r="M18">
        <v>14.9</v>
      </c>
      <c r="N18">
        <v>0</v>
      </c>
      <c r="O18">
        <f t="shared" si="1"/>
        <v>0.20000000000000107</v>
      </c>
    </row>
    <row r="19" spans="1:15" x14ac:dyDescent="0.25">
      <c r="A19" s="5">
        <v>44862</v>
      </c>
      <c r="B19">
        <v>18</v>
      </c>
      <c r="C19">
        <v>15.1</v>
      </c>
      <c r="H19">
        <f>VLOOKUP(A19,时序里程总表!A:B,2,)</f>
        <v>36406.5</v>
      </c>
      <c r="I19" s="6">
        <f>VLOOKUP(A19,时序里程总表!A:D,4,FALSE)</f>
        <v>4</v>
      </c>
      <c r="J19">
        <f t="shared" si="0"/>
        <v>53.5</v>
      </c>
      <c r="M19">
        <v>15.8</v>
      </c>
      <c r="N19">
        <v>0</v>
      </c>
      <c r="O19">
        <f t="shared" si="1"/>
        <v>0.90000000000000036</v>
      </c>
    </row>
    <row r="20" spans="1:15" x14ac:dyDescent="0.25">
      <c r="A20" s="5">
        <v>44863</v>
      </c>
      <c r="B20">
        <v>19</v>
      </c>
      <c r="C20">
        <v>15.3</v>
      </c>
      <c r="H20">
        <f>VLOOKUP(A20,时序里程总表!A:B,2,)</f>
        <v>36403.5</v>
      </c>
      <c r="I20" s="6">
        <f>VLOOKUP(A20,时序里程总表!A:D,4,FALSE)</f>
        <v>4</v>
      </c>
      <c r="J20">
        <f t="shared" si="0"/>
        <v>56.5</v>
      </c>
      <c r="M20">
        <v>16.3</v>
      </c>
      <c r="N20">
        <v>0</v>
      </c>
      <c r="O20">
        <f t="shared" si="1"/>
        <v>0.5</v>
      </c>
    </row>
    <row r="21" spans="1:15" x14ac:dyDescent="0.25">
      <c r="A21" s="5">
        <v>44864</v>
      </c>
      <c r="B21">
        <v>20</v>
      </c>
      <c r="C21">
        <v>16.100000000000001</v>
      </c>
      <c r="H21">
        <f>VLOOKUP(A21,时序里程总表!A:B,2,)</f>
        <v>36400.5</v>
      </c>
      <c r="I21" s="6">
        <f>VLOOKUP(A21,时序里程总表!A:D,4,FALSE)</f>
        <v>4</v>
      </c>
      <c r="J21">
        <f t="shared" si="0"/>
        <v>59.5</v>
      </c>
      <c r="M21">
        <v>16.5</v>
      </c>
      <c r="N21">
        <v>1</v>
      </c>
      <c r="O21">
        <f t="shared" si="1"/>
        <v>0.19999999999999929</v>
      </c>
    </row>
    <row r="22" spans="1:15" x14ac:dyDescent="0.25">
      <c r="A22" s="5">
        <v>44865</v>
      </c>
      <c r="B22">
        <v>21</v>
      </c>
      <c r="C22">
        <v>17.899999999999999</v>
      </c>
      <c r="H22">
        <f>VLOOKUP(A22,时序里程总表!A:B,2,)</f>
        <v>36397.5</v>
      </c>
      <c r="I22" s="6">
        <f>VLOOKUP(A22,时序里程总表!A:D,4,FALSE)</f>
        <v>4</v>
      </c>
      <c r="J22">
        <f t="shared" si="0"/>
        <v>62.5</v>
      </c>
      <c r="M22">
        <v>18</v>
      </c>
      <c r="N22">
        <v>0</v>
      </c>
      <c r="O22">
        <f t="shared" si="1"/>
        <v>1.5</v>
      </c>
    </row>
    <row r="23" spans="1:15" x14ac:dyDescent="0.25">
      <c r="A23" s="5">
        <v>44866</v>
      </c>
      <c r="B23">
        <v>22</v>
      </c>
      <c r="C23">
        <v>18.7</v>
      </c>
      <c r="H23">
        <f>VLOOKUP(A23,时序里程总表!A:B,2,)</f>
        <v>36394.5</v>
      </c>
      <c r="I23" s="6">
        <f>VLOOKUP(A23,时序里程总表!A:D,4,FALSE)</f>
        <v>4</v>
      </c>
      <c r="J23">
        <f t="shared" si="0"/>
        <v>65.5</v>
      </c>
      <c r="M23">
        <v>18.5</v>
      </c>
      <c r="N23">
        <v>0</v>
      </c>
      <c r="O23">
        <f t="shared" si="1"/>
        <v>0.5</v>
      </c>
    </row>
    <row r="24" spans="1:15" x14ac:dyDescent="0.25">
      <c r="A24" s="5">
        <v>44867</v>
      </c>
      <c r="B24">
        <v>23</v>
      </c>
      <c r="C24">
        <v>19.100000000000001</v>
      </c>
      <c r="H24">
        <f>VLOOKUP(A24,时序里程总表!A:B,2,)</f>
        <v>36391.5</v>
      </c>
      <c r="I24" s="6">
        <f>VLOOKUP(A24,时序里程总表!A:D,4,FALSE)</f>
        <v>4</v>
      </c>
      <c r="J24">
        <f t="shared" si="0"/>
        <v>68.5</v>
      </c>
      <c r="M24">
        <v>19.2</v>
      </c>
      <c r="N24">
        <v>0</v>
      </c>
      <c r="O24">
        <f t="shared" si="1"/>
        <v>0.69999999999999929</v>
      </c>
    </row>
    <row r="25" spans="1:15" x14ac:dyDescent="0.25">
      <c r="A25" s="5">
        <v>44868</v>
      </c>
      <c r="B25">
        <v>24</v>
      </c>
      <c r="C25">
        <v>19.399999999999999</v>
      </c>
      <c r="H25">
        <f>VLOOKUP(A25,时序里程总表!A:B,2,)</f>
        <v>36388.5</v>
      </c>
      <c r="I25" s="6">
        <f>VLOOKUP(A25,时序里程总表!A:D,4,FALSE)</f>
        <v>4</v>
      </c>
      <c r="J25">
        <f t="shared" si="0"/>
        <v>71.5</v>
      </c>
      <c r="M25">
        <v>19.600000000000001</v>
      </c>
      <c r="N25">
        <v>0</v>
      </c>
      <c r="O25">
        <f t="shared" si="1"/>
        <v>0.40000000000000213</v>
      </c>
    </row>
    <row r="26" spans="1:15" x14ac:dyDescent="0.25">
      <c r="A26" s="5">
        <v>44869</v>
      </c>
      <c r="B26">
        <v>25</v>
      </c>
      <c r="C26">
        <v>19.7</v>
      </c>
      <c r="H26">
        <f>VLOOKUP(A26,时序里程总表!A:B,2,)</f>
        <v>36385.5</v>
      </c>
      <c r="I26" s="6">
        <f>VLOOKUP(A26,时序里程总表!A:D,4,FALSE)</f>
        <v>4</v>
      </c>
      <c r="J26">
        <f t="shared" si="0"/>
        <v>74.5</v>
      </c>
      <c r="M26">
        <v>19.8</v>
      </c>
      <c r="N26">
        <v>0</v>
      </c>
      <c r="O26">
        <f t="shared" si="1"/>
        <v>0.19999999999999929</v>
      </c>
    </row>
    <row r="27" spans="1:15" x14ac:dyDescent="0.25">
      <c r="A27" s="5">
        <v>44870</v>
      </c>
      <c r="B27">
        <v>26</v>
      </c>
      <c r="C27">
        <v>19.8</v>
      </c>
      <c r="H27">
        <f>VLOOKUP(A27,时序里程总表!A:B,2,)</f>
        <v>36382.5</v>
      </c>
      <c r="I27" s="6">
        <f>VLOOKUP(A27,时序里程总表!A:D,4,FALSE)</f>
        <v>4</v>
      </c>
      <c r="J27">
        <f t="shared" si="0"/>
        <v>77.5</v>
      </c>
      <c r="M27">
        <v>20.100000000000001</v>
      </c>
      <c r="N27">
        <v>0</v>
      </c>
      <c r="O27">
        <f t="shared" si="1"/>
        <v>0.30000000000000071</v>
      </c>
    </row>
    <row r="28" spans="1:15" x14ac:dyDescent="0.25">
      <c r="A28" s="5">
        <v>44871</v>
      </c>
      <c r="B28">
        <v>27</v>
      </c>
      <c r="C28">
        <v>20</v>
      </c>
      <c r="H28">
        <f>VLOOKUP(A28,时序里程总表!A:B,2,)</f>
        <v>36379.5</v>
      </c>
      <c r="I28" s="6">
        <f>VLOOKUP(A28,时序里程总表!A:D,4,FALSE)</f>
        <v>4</v>
      </c>
      <c r="J28">
        <f t="shared" si="0"/>
        <v>80.5</v>
      </c>
      <c r="M28">
        <v>20.2</v>
      </c>
      <c r="N28">
        <v>0</v>
      </c>
      <c r="O28">
        <f t="shared" si="1"/>
        <v>9.9999999999997868E-2</v>
      </c>
    </row>
    <row r="29" spans="1:15" x14ac:dyDescent="0.25">
      <c r="A29" s="5">
        <v>44872</v>
      </c>
      <c r="B29">
        <v>28</v>
      </c>
      <c r="C29">
        <v>20.100000000000001</v>
      </c>
      <c r="H29">
        <f>VLOOKUP(A29,时序里程总表!A:B,2,)</f>
        <v>36376.5</v>
      </c>
      <c r="I29" s="6">
        <f>VLOOKUP(A29,时序里程总表!A:D,4,FALSE)</f>
        <v>4</v>
      </c>
      <c r="J29">
        <f t="shared" si="0"/>
        <v>83.5</v>
      </c>
      <c r="M29">
        <v>20.399999999999999</v>
      </c>
      <c r="N29">
        <v>0</v>
      </c>
      <c r="O29">
        <f t="shared" si="1"/>
        <v>0.19999999999999929</v>
      </c>
    </row>
    <row r="30" spans="1:15" x14ac:dyDescent="0.25">
      <c r="A30" s="5">
        <v>44873</v>
      </c>
      <c r="B30">
        <v>29</v>
      </c>
      <c r="C30">
        <v>20.2</v>
      </c>
      <c r="H30">
        <f>VLOOKUP(A30,时序里程总表!A:B,2,)</f>
        <v>36373.5</v>
      </c>
      <c r="I30" s="6">
        <f>VLOOKUP(A30,时序里程总表!A:D,4,FALSE)</f>
        <v>4</v>
      </c>
      <c r="J30">
        <f t="shared" si="0"/>
        <v>86.5</v>
      </c>
      <c r="M30">
        <v>20.5</v>
      </c>
      <c r="N30">
        <v>0</v>
      </c>
      <c r="O30">
        <f t="shared" si="1"/>
        <v>0.10000000000000142</v>
      </c>
    </row>
    <row r="31" spans="1:15" x14ac:dyDescent="0.25">
      <c r="A31" s="5">
        <v>44874</v>
      </c>
      <c r="B31">
        <v>30</v>
      </c>
      <c r="C31">
        <v>20.3</v>
      </c>
      <c r="H31">
        <f>VLOOKUP(A31,时序里程总表!A:B,2,)</f>
        <v>36370.5</v>
      </c>
      <c r="I31" s="6">
        <f>VLOOKUP(A31,时序里程总表!A:D,4,FALSE)</f>
        <v>4</v>
      </c>
      <c r="J31">
        <f t="shared" si="0"/>
        <v>89.5</v>
      </c>
      <c r="M31">
        <v>20.6</v>
      </c>
      <c r="N31">
        <v>0</v>
      </c>
      <c r="O31">
        <f t="shared" si="1"/>
        <v>0.10000000000000142</v>
      </c>
    </row>
    <row r="32" spans="1:15" x14ac:dyDescent="0.25">
      <c r="A32" s="5">
        <v>44875</v>
      </c>
      <c r="B32">
        <v>31</v>
      </c>
      <c r="C32">
        <v>20.399999999999999</v>
      </c>
      <c r="H32">
        <f>VLOOKUP(A32,时序里程总表!A:B,2,)</f>
        <v>36367.5</v>
      </c>
      <c r="I32" s="6">
        <f>VLOOKUP(A32,时序里程总表!A:D,4,FALSE)</f>
        <v>4</v>
      </c>
      <c r="J32">
        <f t="shared" ref="J32:J36" si="2">D$2-H32</f>
        <v>92.5</v>
      </c>
      <c r="M32">
        <v>20.7</v>
      </c>
      <c r="N32">
        <v>0</v>
      </c>
      <c r="O32">
        <f t="shared" si="1"/>
        <v>9.9999999999997868E-2</v>
      </c>
    </row>
    <row r="33" spans="1:15" x14ac:dyDescent="0.25">
      <c r="A33" s="5">
        <v>44876</v>
      </c>
      <c r="B33">
        <v>32</v>
      </c>
      <c r="C33">
        <v>20.5</v>
      </c>
      <c r="H33">
        <f>VLOOKUP(A33,时序里程总表!A:B,2,)</f>
        <v>36364.5</v>
      </c>
      <c r="I33" s="6">
        <f>VLOOKUP(A33,时序里程总表!A:D,4,FALSE)</f>
        <v>4</v>
      </c>
      <c r="J33">
        <f t="shared" si="2"/>
        <v>95.5</v>
      </c>
      <c r="M33">
        <v>20.7</v>
      </c>
      <c r="N33">
        <v>0</v>
      </c>
      <c r="O33">
        <f t="shared" si="1"/>
        <v>0</v>
      </c>
    </row>
    <row r="34" spans="1:15" x14ac:dyDescent="0.25">
      <c r="A34" s="5">
        <v>44877</v>
      </c>
      <c r="B34">
        <v>33</v>
      </c>
      <c r="C34">
        <v>20.6</v>
      </c>
      <c r="H34">
        <f>VLOOKUP(A34,时序里程总表!A:B,2,)</f>
        <v>36361.5</v>
      </c>
      <c r="I34" s="6">
        <f>VLOOKUP(A34,时序里程总表!A:D,4,FALSE)</f>
        <v>4</v>
      </c>
      <c r="J34">
        <f t="shared" si="2"/>
        <v>98.5</v>
      </c>
      <c r="M34">
        <v>20.8</v>
      </c>
      <c r="N34">
        <v>0</v>
      </c>
      <c r="O34">
        <f t="shared" si="1"/>
        <v>0.10000000000000142</v>
      </c>
    </row>
    <row r="35" spans="1:15" x14ac:dyDescent="0.25">
      <c r="A35" s="5">
        <v>44878</v>
      </c>
      <c r="B35">
        <v>34</v>
      </c>
      <c r="C35">
        <v>20.6</v>
      </c>
      <c r="H35">
        <f>VLOOKUP(A35,时序里程总表!A:B,2,)</f>
        <v>36358.5</v>
      </c>
      <c r="I35" s="6">
        <f>VLOOKUP(A35,时序里程总表!A:D,4,FALSE)</f>
        <v>4</v>
      </c>
      <c r="J35">
        <f t="shared" si="2"/>
        <v>101.5</v>
      </c>
      <c r="M35">
        <v>21</v>
      </c>
      <c r="N35">
        <v>0</v>
      </c>
      <c r="O35">
        <f t="shared" si="1"/>
        <v>0.19999999999999929</v>
      </c>
    </row>
    <row r="36" spans="1:15" x14ac:dyDescent="0.25">
      <c r="A36" s="5">
        <v>44879</v>
      </c>
      <c r="B36">
        <v>35</v>
      </c>
      <c r="C36">
        <v>20.7</v>
      </c>
      <c r="H36">
        <f>VLOOKUP(A36,时序里程总表!A:B,2,)</f>
        <v>36355.5</v>
      </c>
      <c r="I36" s="6">
        <f>VLOOKUP(A36,时序里程总表!A:D,4,FALSE)</f>
        <v>4</v>
      </c>
      <c r="J36">
        <f t="shared" si="2"/>
        <v>104.5</v>
      </c>
      <c r="M36">
        <v>21.1</v>
      </c>
      <c r="N36">
        <v>0</v>
      </c>
      <c r="O36">
        <f t="shared" si="1"/>
        <v>0.10000000000000142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44848</v>
      </c>
      <c r="B2">
        <v>1</v>
      </c>
      <c r="C2">
        <v>0</v>
      </c>
      <c r="D2" s="7">
        <v>36450</v>
      </c>
      <c r="E2" s="6">
        <v>4</v>
      </c>
      <c r="F2" s="6">
        <v>2</v>
      </c>
      <c r="G2">
        <v>255.5559999999999</v>
      </c>
      <c r="H2">
        <f>VLOOKUP(A2,时序里程总表!A:B,2,)</f>
        <v>36448.5</v>
      </c>
      <c r="I2" s="6">
        <f>VLOOKUP(A2,时序里程总表!A:D,4,FALSE)</f>
        <v>4</v>
      </c>
      <c r="J2">
        <f>D$2-H2</f>
        <v>1.5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44849</v>
      </c>
      <c r="B3">
        <v>2</v>
      </c>
      <c r="C3">
        <v>1.3</v>
      </c>
      <c r="H3">
        <f>VLOOKUP(A3,时序里程总表!A:B,2,)</f>
        <v>36445.5</v>
      </c>
      <c r="I3" s="6">
        <f>VLOOKUP(A3,时序里程总表!A:D,4,FALSE)</f>
        <v>4</v>
      </c>
      <c r="J3">
        <f t="shared" ref="J3:J31" si="0">D$2-H3</f>
        <v>4.5</v>
      </c>
      <c r="M3">
        <v>0.9</v>
      </c>
      <c r="N3">
        <v>0</v>
      </c>
    </row>
    <row r="4" spans="1:16" x14ac:dyDescent="0.25">
      <c r="A4" s="5">
        <v>44850</v>
      </c>
      <c r="B4">
        <v>3</v>
      </c>
      <c r="C4">
        <v>2.4</v>
      </c>
      <c r="H4">
        <f>VLOOKUP(A4,时序里程总表!A:B,2,)</f>
        <v>36442.5</v>
      </c>
      <c r="I4" s="6">
        <f>VLOOKUP(A4,时序里程总表!A:D,4,FALSE)</f>
        <v>4</v>
      </c>
      <c r="J4">
        <f t="shared" si="0"/>
        <v>7.5</v>
      </c>
      <c r="M4">
        <v>2.7</v>
      </c>
      <c r="N4">
        <v>0</v>
      </c>
    </row>
    <row r="5" spans="1:16" x14ac:dyDescent="0.25">
      <c r="A5" s="5">
        <v>44851</v>
      </c>
      <c r="B5">
        <v>4</v>
      </c>
      <c r="C5">
        <v>3.2</v>
      </c>
      <c r="H5">
        <f>VLOOKUP(A5,时序里程总表!A:B,2,)</f>
        <v>36439.5</v>
      </c>
      <c r="I5" s="6">
        <f>VLOOKUP(A5,时序里程总表!A:D,4,FALSE)</f>
        <v>4</v>
      </c>
      <c r="J5">
        <f t="shared" si="0"/>
        <v>10.5</v>
      </c>
      <c r="M5">
        <v>3.5</v>
      </c>
      <c r="N5">
        <v>0</v>
      </c>
    </row>
    <row r="6" spans="1:16" x14ac:dyDescent="0.25">
      <c r="A6" s="5">
        <v>44852</v>
      </c>
      <c r="B6">
        <v>5</v>
      </c>
      <c r="C6">
        <v>4.4000000000000004</v>
      </c>
      <c r="H6">
        <f>VLOOKUP(A6,时序里程总表!A:B,2,)</f>
        <v>36436.5</v>
      </c>
      <c r="I6" s="6">
        <f>VLOOKUP(A6,时序里程总表!A:D,4,FALSE)</f>
        <v>4</v>
      </c>
      <c r="J6">
        <f t="shared" si="0"/>
        <v>13.5</v>
      </c>
      <c r="M6">
        <v>4.5</v>
      </c>
      <c r="N6">
        <v>1</v>
      </c>
    </row>
    <row r="7" spans="1:16" x14ac:dyDescent="0.25">
      <c r="A7" s="5">
        <v>44853</v>
      </c>
      <c r="B7">
        <v>6</v>
      </c>
      <c r="C7">
        <v>6.1</v>
      </c>
      <c r="H7">
        <f>VLOOKUP(A7,时序里程总表!A:B,2,)</f>
        <v>36433.5</v>
      </c>
      <c r="I7" s="6">
        <f>VLOOKUP(A7,时序里程总表!A:D,4,FALSE)</f>
        <v>4</v>
      </c>
      <c r="J7">
        <f t="shared" si="0"/>
        <v>16.5</v>
      </c>
      <c r="M7">
        <v>5.8</v>
      </c>
      <c r="N7">
        <v>0</v>
      </c>
    </row>
    <row r="8" spans="1:16" x14ac:dyDescent="0.25">
      <c r="A8" s="5">
        <v>44854</v>
      </c>
      <c r="B8">
        <v>7</v>
      </c>
      <c r="C8">
        <v>7.4</v>
      </c>
      <c r="H8">
        <f>VLOOKUP(A8,时序里程总表!A:B,2,)</f>
        <v>36430.5</v>
      </c>
      <c r="I8" s="6">
        <f>VLOOKUP(A8,时序里程总表!A:D,4,FALSE)</f>
        <v>4</v>
      </c>
      <c r="J8">
        <f t="shared" si="0"/>
        <v>19.5</v>
      </c>
      <c r="M8">
        <v>7.5</v>
      </c>
      <c r="N8">
        <v>0</v>
      </c>
    </row>
    <row r="9" spans="1:16" x14ac:dyDescent="0.25">
      <c r="A9" s="5">
        <v>44855</v>
      </c>
      <c r="B9">
        <v>8</v>
      </c>
      <c r="C9">
        <v>8.3000000000000007</v>
      </c>
      <c r="H9">
        <f>VLOOKUP(A9,时序里程总表!A:B,2,)</f>
        <v>36427.5</v>
      </c>
      <c r="I9" s="6">
        <f>VLOOKUP(A9,时序里程总表!A:D,4,FALSE)</f>
        <v>4</v>
      </c>
      <c r="J9">
        <f t="shared" si="0"/>
        <v>22.5</v>
      </c>
      <c r="M9">
        <v>8.4</v>
      </c>
      <c r="N9">
        <v>0</v>
      </c>
    </row>
    <row r="10" spans="1:16" x14ac:dyDescent="0.25">
      <c r="A10" s="5">
        <v>44856</v>
      </c>
      <c r="B10">
        <v>9</v>
      </c>
      <c r="C10">
        <v>9</v>
      </c>
      <c r="H10">
        <f>VLOOKUP(A10,时序里程总表!A:B,2,)</f>
        <v>36424.5</v>
      </c>
      <c r="I10" s="6">
        <f>VLOOKUP(A10,时序里程总表!A:D,4,FALSE)</f>
        <v>4</v>
      </c>
      <c r="J10">
        <f t="shared" si="0"/>
        <v>25.5</v>
      </c>
      <c r="M10">
        <v>8.6</v>
      </c>
      <c r="N10">
        <v>0</v>
      </c>
    </row>
    <row r="11" spans="1:16" x14ac:dyDescent="0.25">
      <c r="A11" s="5">
        <v>44857</v>
      </c>
      <c r="B11">
        <v>10</v>
      </c>
      <c r="C11">
        <v>9.6</v>
      </c>
      <c r="H11">
        <f>VLOOKUP(A11,时序里程总表!A:B,2,)</f>
        <v>36421.5</v>
      </c>
      <c r="I11" s="6">
        <f>VLOOKUP(A11,时序里程总表!A:D,4,FALSE)</f>
        <v>4</v>
      </c>
      <c r="J11">
        <f t="shared" si="0"/>
        <v>28.5</v>
      </c>
      <c r="M11">
        <v>9.3000000000000007</v>
      </c>
      <c r="N11">
        <v>0</v>
      </c>
    </row>
    <row r="12" spans="1:16" x14ac:dyDescent="0.25">
      <c r="A12" s="5">
        <v>44858</v>
      </c>
      <c r="B12">
        <v>11</v>
      </c>
      <c r="C12">
        <v>10.1</v>
      </c>
      <c r="H12">
        <f>VLOOKUP(A12,时序里程总表!A:B,2,)</f>
        <v>36418.5</v>
      </c>
      <c r="I12" s="6">
        <f>VLOOKUP(A12,时序里程总表!A:D,4,FALSE)</f>
        <v>4</v>
      </c>
      <c r="J12">
        <f t="shared" si="0"/>
        <v>31.5</v>
      </c>
      <c r="M12">
        <v>9.8000000000000007</v>
      </c>
      <c r="N12">
        <v>0</v>
      </c>
    </row>
    <row r="13" spans="1:16" x14ac:dyDescent="0.25">
      <c r="A13" s="5">
        <v>44859</v>
      </c>
      <c r="B13">
        <v>12</v>
      </c>
      <c r="C13">
        <v>10.4</v>
      </c>
      <c r="H13">
        <f>VLOOKUP(A13,时序里程总表!A:B,2,)</f>
        <v>36415.5</v>
      </c>
      <c r="I13" s="6">
        <f>VLOOKUP(A13,时序里程总表!A:D,4,FALSE)</f>
        <v>4</v>
      </c>
      <c r="J13">
        <f t="shared" si="0"/>
        <v>34.5</v>
      </c>
      <c r="M13">
        <v>10.4</v>
      </c>
      <c r="N13">
        <v>0</v>
      </c>
    </row>
    <row r="14" spans="1:16" x14ac:dyDescent="0.25">
      <c r="A14" s="5">
        <v>44860</v>
      </c>
      <c r="B14">
        <v>13</v>
      </c>
      <c r="C14">
        <v>10.7</v>
      </c>
      <c r="H14">
        <f>VLOOKUP(A14,时序里程总表!A:B,2,)</f>
        <v>36412.5</v>
      </c>
      <c r="I14" s="6">
        <f>VLOOKUP(A14,时序里程总表!A:D,4,FALSE)</f>
        <v>4</v>
      </c>
      <c r="J14">
        <f t="shared" si="0"/>
        <v>37.5</v>
      </c>
      <c r="M14">
        <v>10.5</v>
      </c>
      <c r="N14">
        <v>0</v>
      </c>
    </row>
    <row r="15" spans="1:16" x14ac:dyDescent="0.25">
      <c r="A15" s="5">
        <v>44861</v>
      </c>
      <c r="B15">
        <v>14</v>
      </c>
      <c r="C15">
        <v>11</v>
      </c>
      <c r="H15">
        <f>VLOOKUP(A15,时序里程总表!A:B,2,)</f>
        <v>36409.5</v>
      </c>
      <c r="I15" s="6">
        <f>VLOOKUP(A15,时序里程总表!A:D,4,FALSE)</f>
        <v>4</v>
      </c>
      <c r="J15">
        <f t="shared" si="0"/>
        <v>40.5</v>
      </c>
      <c r="M15">
        <v>10.7</v>
      </c>
      <c r="N15">
        <v>0</v>
      </c>
    </row>
    <row r="16" spans="1:16" x14ac:dyDescent="0.25">
      <c r="A16" s="5">
        <v>44862</v>
      </c>
      <c r="B16">
        <v>15</v>
      </c>
      <c r="C16">
        <v>11.2</v>
      </c>
      <c r="H16">
        <f>VLOOKUP(A16,时序里程总表!A:B,2,)</f>
        <v>36406.5</v>
      </c>
      <c r="I16" s="6">
        <f>VLOOKUP(A16,时序里程总表!A:D,4,FALSE)</f>
        <v>4</v>
      </c>
      <c r="J16">
        <f t="shared" si="0"/>
        <v>43.5</v>
      </c>
      <c r="M16">
        <v>11.1</v>
      </c>
      <c r="N16">
        <v>0</v>
      </c>
    </row>
    <row r="17" spans="1:14" x14ac:dyDescent="0.25">
      <c r="A17" s="5">
        <v>44863</v>
      </c>
      <c r="B17">
        <v>16</v>
      </c>
      <c r="C17">
        <v>11.4</v>
      </c>
      <c r="H17">
        <f>VLOOKUP(A17,时序里程总表!A:B,2,)</f>
        <v>36403.5</v>
      </c>
      <c r="I17" s="6">
        <f>VLOOKUP(A17,时序里程总表!A:D,4,FALSE)</f>
        <v>4</v>
      </c>
      <c r="J17">
        <f t="shared" si="0"/>
        <v>46.5</v>
      </c>
      <c r="M17">
        <v>11.2</v>
      </c>
      <c r="N17">
        <v>0</v>
      </c>
    </row>
    <row r="18" spans="1:14" x14ac:dyDescent="0.25">
      <c r="A18" s="5">
        <v>44864</v>
      </c>
      <c r="B18">
        <v>17</v>
      </c>
      <c r="C18">
        <v>11.6</v>
      </c>
      <c r="H18">
        <f>VLOOKUP(A18,时序里程总表!A:B,2,)</f>
        <v>36400.5</v>
      </c>
      <c r="I18" s="6">
        <f>VLOOKUP(A18,时序里程总表!A:D,4,FALSE)</f>
        <v>4</v>
      </c>
      <c r="J18">
        <f t="shared" si="0"/>
        <v>49.5</v>
      </c>
      <c r="M18">
        <v>11.4</v>
      </c>
      <c r="N18">
        <v>0</v>
      </c>
    </row>
    <row r="19" spans="1:14" x14ac:dyDescent="0.25">
      <c r="A19" s="5">
        <v>44865</v>
      </c>
      <c r="B19">
        <v>18</v>
      </c>
      <c r="C19">
        <v>11.8</v>
      </c>
      <c r="H19">
        <f>VLOOKUP(A19,时序里程总表!A:B,2,)</f>
        <v>36397.5</v>
      </c>
      <c r="I19" s="6">
        <f>VLOOKUP(A19,时序里程总表!A:D,4,FALSE)</f>
        <v>4</v>
      </c>
      <c r="J19">
        <f t="shared" si="0"/>
        <v>52.5</v>
      </c>
      <c r="M19">
        <v>11.8</v>
      </c>
      <c r="N19">
        <v>0</v>
      </c>
    </row>
    <row r="20" spans="1:14" x14ac:dyDescent="0.25">
      <c r="A20" s="5">
        <v>44866</v>
      </c>
      <c r="B20">
        <v>19</v>
      </c>
      <c r="C20">
        <v>11.9</v>
      </c>
      <c r="H20">
        <f>VLOOKUP(A20,时序里程总表!A:B,2,)</f>
        <v>36394.5</v>
      </c>
      <c r="I20" s="6">
        <f>VLOOKUP(A20,时序里程总表!A:D,4,FALSE)</f>
        <v>4</v>
      </c>
      <c r="J20">
        <f t="shared" si="0"/>
        <v>55.5</v>
      </c>
      <c r="M20">
        <v>12.4</v>
      </c>
      <c r="N20">
        <v>0</v>
      </c>
    </row>
    <row r="21" spans="1:14" x14ac:dyDescent="0.25">
      <c r="A21" s="5">
        <v>44867</v>
      </c>
      <c r="B21">
        <v>20</v>
      </c>
      <c r="C21">
        <v>12.4</v>
      </c>
      <c r="H21">
        <f>VLOOKUP(A21,时序里程总表!A:B,2,)</f>
        <v>36391.5</v>
      </c>
      <c r="I21" s="6">
        <f>VLOOKUP(A21,时序里程总表!A:D,4,FALSE)</f>
        <v>4</v>
      </c>
      <c r="J21">
        <f t="shared" si="0"/>
        <v>58.5</v>
      </c>
      <c r="M21">
        <v>12.6</v>
      </c>
      <c r="N21">
        <v>1</v>
      </c>
    </row>
    <row r="22" spans="1:14" x14ac:dyDescent="0.25">
      <c r="A22" s="5">
        <v>44868</v>
      </c>
      <c r="B22">
        <v>21</v>
      </c>
      <c r="C22">
        <v>13.8</v>
      </c>
      <c r="H22">
        <f>VLOOKUP(A22,时序里程总表!A:B,2,)</f>
        <v>36388.5</v>
      </c>
      <c r="I22" s="6">
        <f>VLOOKUP(A22,时序里程总表!A:D,4,FALSE)</f>
        <v>4</v>
      </c>
      <c r="J22">
        <f t="shared" si="0"/>
        <v>61.5</v>
      </c>
      <c r="M22">
        <v>13.3</v>
      </c>
      <c r="N22">
        <v>0</v>
      </c>
    </row>
    <row r="23" spans="1:14" x14ac:dyDescent="0.25">
      <c r="A23" s="5">
        <v>44869</v>
      </c>
      <c r="B23">
        <v>22</v>
      </c>
      <c r="C23">
        <v>14.5</v>
      </c>
      <c r="H23">
        <f>VLOOKUP(A23,时序里程总表!A:B,2,)</f>
        <v>36385.5</v>
      </c>
      <c r="I23" s="6">
        <f>VLOOKUP(A23,时序里程总表!A:D,4,FALSE)</f>
        <v>4</v>
      </c>
      <c r="J23">
        <f t="shared" si="0"/>
        <v>64.5</v>
      </c>
      <c r="M23">
        <v>14</v>
      </c>
      <c r="N23">
        <v>0</v>
      </c>
    </row>
    <row r="24" spans="1:14" x14ac:dyDescent="0.25">
      <c r="A24" s="5">
        <v>44870</v>
      </c>
      <c r="B24">
        <v>23</v>
      </c>
      <c r="C24">
        <v>14.9</v>
      </c>
      <c r="H24">
        <f>VLOOKUP(A24,时序里程总表!A:B,2,)</f>
        <v>36382.5</v>
      </c>
      <c r="I24" s="6">
        <f>VLOOKUP(A24,时序里程总表!A:D,4,FALSE)</f>
        <v>4</v>
      </c>
      <c r="J24">
        <f t="shared" si="0"/>
        <v>67.5</v>
      </c>
      <c r="M24">
        <v>14.5</v>
      </c>
      <c r="N24">
        <v>0</v>
      </c>
    </row>
    <row r="25" spans="1:14" x14ac:dyDescent="0.25">
      <c r="A25" s="5">
        <v>44871</v>
      </c>
      <c r="B25">
        <v>24</v>
      </c>
      <c r="C25">
        <v>15.1</v>
      </c>
      <c r="H25">
        <f>VLOOKUP(A25,时序里程总表!A:B,2,)</f>
        <v>36379.5</v>
      </c>
      <c r="I25" s="6">
        <f>VLOOKUP(A25,时序里程总表!A:D,4,FALSE)</f>
        <v>4</v>
      </c>
      <c r="J25">
        <f t="shared" si="0"/>
        <v>70.5</v>
      </c>
      <c r="M25">
        <v>15</v>
      </c>
      <c r="N25">
        <v>0</v>
      </c>
    </row>
    <row r="26" spans="1:14" x14ac:dyDescent="0.25">
      <c r="A26" s="5">
        <v>44872</v>
      </c>
      <c r="B26">
        <v>25</v>
      </c>
      <c r="C26">
        <v>15.3</v>
      </c>
      <c r="H26">
        <f>VLOOKUP(A26,时序里程总表!A:B,2,)</f>
        <v>36376.5</v>
      </c>
      <c r="I26" s="6">
        <f>VLOOKUP(A26,时序里程总表!A:D,4,FALSE)</f>
        <v>4</v>
      </c>
      <c r="J26">
        <f t="shared" si="0"/>
        <v>73.5</v>
      </c>
      <c r="M26">
        <v>15.2</v>
      </c>
      <c r="N26">
        <v>0</v>
      </c>
    </row>
    <row r="27" spans="1:14" x14ac:dyDescent="0.25">
      <c r="A27" s="5">
        <v>44873</v>
      </c>
      <c r="B27">
        <v>26</v>
      </c>
      <c r="C27">
        <v>15.4</v>
      </c>
      <c r="H27">
        <f>VLOOKUP(A27,时序里程总表!A:B,2,)</f>
        <v>36373.5</v>
      </c>
      <c r="I27" s="6">
        <f>VLOOKUP(A27,时序里程总表!A:D,4,FALSE)</f>
        <v>4</v>
      </c>
      <c r="J27">
        <f t="shared" si="0"/>
        <v>76.5</v>
      </c>
      <c r="M27">
        <v>15.4</v>
      </c>
      <c r="N27">
        <v>0</v>
      </c>
    </row>
    <row r="28" spans="1:14" x14ac:dyDescent="0.25">
      <c r="A28" s="5">
        <v>44874</v>
      </c>
      <c r="B28">
        <v>27</v>
      </c>
      <c r="C28">
        <v>15.5</v>
      </c>
      <c r="H28">
        <f>VLOOKUP(A28,时序里程总表!A:B,2,)</f>
        <v>36370.5</v>
      </c>
      <c r="I28" s="6">
        <f>VLOOKUP(A28,时序里程总表!A:D,4,FALSE)</f>
        <v>4</v>
      </c>
      <c r="J28">
        <f t="shared" si="0"/>
        <v>79.5</v>
      </c>
      <c r="M28">
        <v>15.5</v>
      </c>
      <c r="N28">
        <v>0</v>
      </c>
    </row>
    <row r="29" spans="1:14" x14ac:dyDescent="0.25">
      <c r="A29" s="5">
        <v>44875</v>
      </c>
      <c r="B29">
        <v>28</v>
      </c>
      <c r="C29">
        <v>15.6</v>
      </c>
      <c r="H29">
        <f>VLOOKUP(A29,时序里程总表!A:B,2,)</f>
        <v>36367.5</v>
      </c>
      <c r="I29" s="6">
        <f>VLOOKUP(A29,时序里程总表!A:D,4,FALSE)</f>
        <v>4</v>
      </c>
      <c r="J29">
        <f t="shared" si="0"/>
        <v>82.5</v>
      </c>
      <c r="M29">
        <v>15.8</v>
      </c>
      <c r="N29">
        <v>0</v>
      </c>
    </row>
    <row r="30" spans="1:14" x14ac:dyDescent="0.25">
      <c r="A30" s="5">
        <v>44876</v>
      </c>
      <c r="B30">
        <v>29</v>
      </c>
      <c r="C30">
        <v>15.7</v>
      </c>
      <c r="H30">
        <f>VLOOKUP(A30,时序里程总表!A:B,2,)</f>
        <v>36364.5</v>
      </c>
      <c r="I30" s="6">
        <f>VLOOKUP(A30,时序里程总表!A:D,4,FALSE)</f>
        <v>4</v>
      </c>
      <c r="J30">
        <f t="shared" si="0"/>
        <v>85.5</v>
      </c>
      <c r="M30">
        <v>15.9</v>
      </c>
      <c r="N30">
        <v>0</v>
      </c>
    </row>
    <row r="31" spans="1:14" x14ac:dyDescent="0.25">
      <c r="A31" s="5">
        <v>44877</v>
      </c>
      <c r="B31">
        <v>30</v>
      </c>
      <c r="C31">
        <v>15.8</v>
      </c>
      <c r="H31">
        <f>VLOOKUP(A31,时序里程总表!A:B,2,)</f>
        <v>36361.5</v>
      </c>
      <c r="I31" s="6">
        <f>VLOOKUP(A31,时序里程总表!A:D,4,FALSE)</f>
        <v>4</v>
      </c>
      <c r="J31">
        <f t="shared" si="0"/>
        <v>88.5</v>
      </c>
      <c r="M31">
        <v>16</v>
      </c>
      <c r="N31">
        <v>0</v>
      </c>
    </row>
    <row r="32" spans="1:14" x14ac:dyDescent="0.25">
      <c r="A32" s="5">
        <v>44878</v>
      </c>
      <c r="B32">
        <v>31</v>
      </c>
      <c r="C32">
        <v>15.9</v>
      </c>
      <c r="H32">
        <f>VLOOKUP(A32,时序里程总表!A:B,2,)</f>
        <v>36358.5</v>
      </c>
      <c r="I32" s="6">
        <f>VLOOKUP(A32,时序里程总表!A:D,4,FALSE)</f>
        <v>4</v>
      </c>
      <c r="J32">
        <f t="shared" ref="J32:J36" si="1">D$2-H32</f>
        <v>91.5</v>
      </c>
      <c r="M32">
        <v>16.100000000000001</v>
      </c>
      <c r="N32">
        <v>0</v>
      </c>
    </row>
    <row r="33" spans="1:14" x14ac:dyDescent="0.25">
      <c r="A33" s="5">
        <v>44879</v>
      </c>
      <c r="B33">
        <v>32</v>
      </c>
      <c r="C33">
        <v>15.9</v>
      </c>
      <c r="H33">
        <f>VLOOKUP(A33,时序里程总表!A:B,2,)</f>
        <v>36355.5</v>
      </c>
      <c r="I33" s="6">
        <f>VLOOKUP(A33,时序里程总表!A:D,4,FALSE)</f>
        <v>4</v>
      </c>
      <c r="J33">
        <f t="shared" si="1"/>
        <v>94.5</v>
      </c>
      <c r="M33">
        <v>16.2</v>
      </c>
      <c r="N33">
        <v>0</v>
      </c>
    </row>
    <row r="34" spans="1:14" x14ac:dyDescent="0.25">
      <c r="A34" s="5">
        <v>44880</v>
      </c>
      <c r="B34">
        <v>33</v>
      </c>
      <c r="C34">
        <v>16</v>
      </c>
      <c r="H34">
        <f>VLOOKUP(A34,时序里程总表!A:B,2,)</f>
        <v>36352.5</v>
      </c>
      <c r="I34" s="6">
        <f>VLOOKUP(A34,时序里程总表!A:D,4,FALSE)</f>
        <v>4</v>
      </c>
      <c r="J34">
        <f t="shared" si="1"/>
        <v>97.5</v>
      </c>
      <c r="M34">
        <v>16.3</v>
      </c>
      <c r="N34">
        <v>0</v>
      </c>
    </row>
    <row r="35" spans="1:14" x14ac:dyDescent="0.25">
      <c r="A35" s="5">
        <v>44881</v>
      </c>
      <c r="B35">
        <v>34</v>
      </c>
      <c r="C35">
        <v>16</v>
      </c>
      <c r="H35">
        <f>VLOOKUP(A35,时序里程总表!A:B,2,)</f>
        <v>36349.5</v>
      </c>
      <c r="I35" s="6">
        <f>VLOOKUP(A35,时序里程总表!A:D,4,FALSE)</f>
        <v>4</v>
      </c>
      <c r="J35">
        <f t="shared" si="1"/>
        <v>100.5</v>
      </c>
      <c r="M35">
        <v>16.399999999999999</v>
      </c>
      <c r="N35">
        <v>0</v>
      </c>
    </row>
    <row r="36" spans="1:14" x14ac:dyDescent="0.25">
      <c r="A36" s="5">
        <v>44882</v>
      </c>
      <c r="B36">
        <v>35</v>
      </c>
      <c r="C36">
        <v>16.100000000000001</v>
      </c>
      <c r="H36">
        <f>VLOOKUP(A36,时序里程总表!A:B,2,)</f>
        <v>36346.5</v>
      </c>
      <c r="I36" s="6">
        <f>VLOOKUP(A36,时序里程总表!A:D,4,FALSE)</f>
        <v>4</v>
      </c>
      <c r="J36">
        <f t="shared" si="1"/>
        <v>103.5</v>
      </c>
      <c r="M36">
        <v>16.5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44851</v>
      </c>
      <c r="B2">
        <v>1</v>
      </c>
      <c r="C2">
        <v>0</v>
      </c>
      <c r="D2" s="7">
        <v>36440</v>
      </c>
      <c r="E2" s="6">
        <v>4</v>
      </c>
      <c r="F2" s="6">
        <v>2</v>
      </c>
      <c r="G2">
        <v>247.0260000000001</v>
      </c>
      <c r="H2">
        <f>VLOOKUP(A2,时序里程总表!A:B,2,)</f>
        <v>36439.5</v>
      </c>
      <c r="I2" s="6">
        <f>VLOOKUP(A2,时序里程总表!A:D,4,FALSE)</f>
        <v>4</v>
      </c>
      <c r="J2">
        <f>D$2-H2</f>
        <v>0.5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44852</v>
      </c>
      <c r="B3">
        <v>2</v>
      </c>
      <c r="C3">
        <v>1.7</v>
      </c>
      <c r="H3">
        <f>VLOOKUP(A3,时序里程总表!A:B,2,)</f>
        <v>36436.5</v>
      </c>
      <c r="I3" s="6">
        <f>VLOOKUP(A3,时序里程总表!A:D,4,FALSE)</f>
        <v>4</v>
      </c>
      <c r="J3">
        <f t="shared" ref="J3:J31" si="0">D$2-H3</f>
        <v>3.5</v>
      </c>
      <c r="M3">
        <v>2.1</v>
      </c>
      <c r="N3">
        <v>0</v>
      </c>
    </row>
    <row r="4" spans="1:16" x14ac:dyDescent="0.25">
      <c r="A4" s="5">
        <v>44853</v>
      </c>
      <c r="B4">
        <v>3</v>
      </c>
      <c r="C4">
        <v>3.2</v>
      </c>
      <c r="H4">
        <f>VLOOKUP(A4,时序里程总表!A:B,2,)</f>
        <v>36433.5</v>
      </c>
      <c r="I4" s="6">
        <f>VLOOKUP(A4,时序里程总表!A:D,4,FALSE)</f>
        <v>4</v>
      </c>
      <c r="J4">
        <f t="shared" si="0"/>
        <v>6.5</v>
      </c>
      <c r="M4">
        <v>2.8</v>
      </c>
      <c r="N4">
        <v>0</v>
      </c>
    </row>
    <row r="5" spans="1:16" x14ac:dyDescent="0.25">
      <c r="A5" s="5">
        <v>44854</v>
      </c>
      <c r="B5">
        <v>4</v>
      </c>
      <c r="C5">
        <v>4.4000000000000004</v>
      </c>
      <c r="H5">
        <f>VLOOKUP(A5,时序里程总表!A:B,2,)</f>
        <v>36430.5</v>
      </c>
      <c r="I5" s="6">
        <f>VLOOKUP(A5,时序里程总表!A:D,4,FALSE)</f>
        <v>4</v>
      </c>
      <c r="J5">
        <f t="shared" si="0"/>
        <v>9.5</v>
      </c>
      <c r="M5">
        <v>4.5999999999999996</v>
      </c>
      <c r="N5">
        <v>0</v>
      </c>
    </row>
    <row r="6" spans="1:16" x14ac:dyDescent="0.25">
      <c r="A6" s="5">
        <v>44855</v>
      </c>
      <c r="B6">
        <v>5</v>
      </c>
      <c r="C6">
        <v>5.5</v>
      </c>
      <c r="H6">
        <f>VLOOKUP(A6,时序里程总表!A:B,2,)</f>
        <v>36427.5</v>
      </c>
      <c r="I6" s="6">
        <f>VLOOKUP(A6,时序里程总表!A:D,4,FALSE)</f>
        <v>4</v>
      </c>
      <c r="J6">
        <f t="shared" si="0"/>
        <v>12.5</v>
      </c>
      <c r="M6">
        <v>5.0999999999999996</v>
      </c>
      <c r="N6">
        <v>1</v>
      </c>
    </row>
    <row r="7" spans="1:16" x14ac:dyDescent="0.25">
      <c r="A7" s="5">
        <v>44856</v>
      </c>
      <c r="B7">
        <v>6</v>
      </c>
      <c r="C7">
        <v>7.8</v>
      </c>
      <c r="H7">
        <f>VLOOKUP(A7,时序里程总表!A:B,2,)</f>
        <v>36424.5</v>
      </c>
      <c r="I7" s="6">
        <f>VLOOKUP(A7,时序里程总表!A:D,4,FALSE)</f>
        <v>4</v>
      </c>
      <c r="J7">
        <f t="shared" si="0"/>
        <v>15.5</v>
      </c>
      <c r="M7">
        <v>7.9</v>
      </c>
      <c r="N7">
        <v>0</v>
      </c>
    </row>
    <row r="8" spans="1:16" x14ac:dyDescent="0.25">
      <c r="A8" s="5">
        <v>44857</v>
      </c>
      <c r="B8">
        <v>7</v>
      </c>
      <c r="C8">
        <v>9.5</v>
      </c>
      <c r="H8">
        <f>VLOOKUP(A8,时序里程总表!A:B,2,)</f>
        <v>36421.5</v>
      </c>
      <c r="I8" s="6">
        <f>VLOOKUP(A8,时序里程总表!A:D,4,FALSE)</f>
        <v>4</v>
      </c>
      <c r="J8">
        <f t="shared" si="0"/>
        <v>18.5</v>
      </c>
      <c r="M8">
        <v>9.6</v>
      </c>
      <c r="N8">
        <v>0</v>
      </c>
    </row>
    <row r="9" spans="1:16" x14ac:dyDescent="0.25">
      <c r="A9" s="5">
        <v>44858</v>
      </c>
      <c r="B9">
        <v>8</v>
      </c>
      <c r="C9">
        <v>10.8</v>
      </c>
      <c r="H9">
        <f>VLOOKUP(A9,时序里程总表!A:B,2,)</f>
        <v>36418.5</v>
      </c>
      <c r="I9" s="6">
        <f>VLOOKUP(A9,时序里程总表!A:D,4,FALSE)</f>
        <v>4</v>
      </c>
      <c r="J9">
        <f t="shared" si="0"/>
        <v>21.5</v>
      </c>
      <c r="M9">
        <v>10.6</v>
      </c>
      <c r="N9">
        <v>0</v>
      </c>
    </row>
    <row r="10" spans="1:16" x14ac:dyDescent="0.25">
      <c r="A10" s="5">
        <v>44859</v>
      </c>
      <c r="B10">
        <v>9</v>
      </c>
      <c r="C10">
        <v>11.8</v>
      </c>
      <c r="H10">
        <f>VLOOKUP(A10,时序里程总表!A:B,2,)</f>
        <v>36415.5</v>
      </c>
      <c r="I10" s="6">
        <f>VLOOKUP(A10,时序里程总表!A:D,4,FALSE)</f>
        <v>4</v>
      </c>
      <c r="J10">
        <f t="shared" si="0"/>
        <v>24.5</v>
      </c>
      <c r="M10">
        <v>11.6</v>
      </c>
      <c r="N10">
        <v>0</v>
      </c>
    </row>
    <row r="11" spans="1:16" x14ac:dyDescent="0.25">
      <c r="A11" s="5">
        <v>44860</v>
      </c>
      <c r="B11">
        <v>10</v>
      </c>
      <c r="C11">
        <v>12.5</v>
      </c>
      <c r="H11">
        <f>VLOOKUP(A11,时序里程总表!A:B,2,)</f>
        <v>36412.5</v>
      </c>
      <c r="I11" s="6">
        <f>VLOOKUP(A11,时序里程总表!A:D,4,FALSE)</f>
        <v>4</v>
      </c>
      <c r="J11">
        <f t="shared" si="0"/>
        <v>27.5</v>
      </c>
      <c r="M11">
        <v>12.7</v>
      </c>
      <c r="N11">
        <v>0</v>
      </c>
    </row>
    <row r="12" spans="1:16" x14ac:dyDescent="0.25">
      <c r="A12" s="5">
        <v>44861</v>
      </c>
      <c r="B12">
        <v>11</v>
      </c>
      <c r="C12">
        <v>13.1</v>
      </c>
      <c r="H12">
        <f>VLOOKUP(A12,时序里程总表!A:B,2,)</f>
        <v>36409.5</v>
      </c>
      <c r="I12" s="6">
        <f>VLOOKUP(A12,时序里程总表!A:D,4,FALSE)</f>
        <v>4</v>
      </c>
      <c r="J12">
        <f t="shared" si="0"/>
        <v>30.5</v>
      </c>
      <c r="M12">
        <v>13.3</v>
      </c>
      <c r="N12">
        <v>0</v>
      </c>
    </row>
    <row r="13" spans="1:16" x14ac:dyDescent="0.25">
      <c r="A13" s="5">
        <v>44862</v>
      </c>
      <c r="B13">
        <v>12</v>
      </c>
      <c r="C13">
        <v>13.6</v>
      </c>
      <c r="H13">
        <f>VLOOKUP(A13,时序里程总表!A:B,2,)</f>
        <v>36406.5</v>
      </c>
      <c r="I13" s="6">
        <f>VLOOKUP(A13,时序里程总表!A:D,4,FALSE)</f>
        <v>4</v>
      </c>
      <c r="J13">
        <f t="shared" si="0"/>
        <v>33.5</v>
      </c>
      <c r="M13">
        <v>13.9</v>
      </c>
      <c r="N13">
        <v>0</v>
      </c>
    </row>
    <row r="14" spans="1:16" x14ac:dyDescent="0.25">
      <c r="A14" s="5">
        <v>44863</v>
      </c>
      <c r="B14">
        <v>13</v>
      </c>
      <c r="C14">
        <v>14</v>
      </c>
      <c r="H14">
        <f>VLOOKUP(A14,时序里程总表!A:B,2,)</f>
        <v>36403.5</v>
      </c>
      <c r="I14" s="6">
        <f>VLOOKUP(A14,时序里程总表!A:D,4,FALSE)</f>
        <v>4</v>
      </c>
      <c r="J14">
        <f t="shared" si="0"/>
        <v>36.5</v>
      </c>
      <c r="M14">
        <v>14</v>
      </c>
      <c r="N14">
        <v>0</v>
      </c>
    </row>
    <row r="15" spans="1:16" x14ac:dyDescent="0.25">
      <c r="A15" s="5">
        <v>44864</v>
      </c>
      <c r="B15">
        <v>14</v>
      </c>
      <c r="C15">
        <v>14.4</v>
      </c>
      <c r="H15">
        <f>VLOOKUP(A15,时序里程总表!A:B,2,)</f>
        <v>36400.5</v>
      </c>
      <c r="I15" s="6">
        <f>VLOOKUP(A15,时序里程总表!A:D,4,FALSE)</f>
        <v>4</v>
      </c>
      <c r="J15">
        <f t="shared" si="0"/>
        <v>39.5</v>
      </c>
      <c r="M15">
        <v>14.3</v>
      </c>
      <c r="N15">
        <v>0</v>
      </c>
    </row>
    <row r="16" spans="1:16" x14ac:dyDescent="0.25">
      <c r="A16" s="5">
        <v>44865</v>
      </c>
      <c r="B16">
        <v>15</v>
      </c>
      <c r="C16">
        <v>14.7</v>
      </c>
      <c r="H16">
        <f>VLOOKUP(A16,时序里程总表!A:B,2,)</f>
        <v>36397.5</v>
      </c>
      <c r="I16" s="6">
        <f>VLOOKUP(A16,时序里程总表!A:D,4,FALSE)</f>
        <v>4</v>
      </c>
      <c r="J16">
        <f t="shared" si="0"/>
        <v>42.5</v>
      </c>
      <c r="M16">
        <v>14.8</v>
      </c>
      <c r="N16">
        <v>0</v>
      </c>
    </row>
    <row r="17" spans="1:14" x14ac:dyDescent="0.25">
      <c r="A17" s="5">
        <v>44866</v>
      </c>
      <c r="B17">
        <v>16</v>
      </c>
      <c r="C17">
        <v>15</v>
      </c>
      <c r="H17">
        <f>VLOOKUP(A17,时序里程总表!A:B,2,)</f>
        <v>36394.5</v>
      </c>
      <c r="I17" s="6">
        <f>VLOOKUP(A17,时序里程总表!A:D,4,FALSE)</f>
        <v>4</v>
      </c>
      <c r="J17">
        <f t="shared" si="0"/>
        <v>45.5</v>
      </c>
      <c r="M17">
        <v>15</v>
      </c>
      <c r="N17">
        <v>0</v>
      </c>
    </row>
    <row r="18" spans="1:14" x14ac:dyDescent="0.25">
      <c r="A18" s="5">
        <v>44867</v>
      </c>
      <c r="B18">
        <v>17</v>
      </c>
      <c r="C18">
        <v>15.2</v>
      </c>
      <c r="H18">
        <f>VLOOKUP(A18,时序里程总表!A:B,2,)</f>
        <v>36391.5</v>
      </c>
      <c r="I18" s="6">
        <f>VLOOKUP(A18,时序里程总表!A:D,4,FALSE)</f>
        <v>4</v>
      </c>
      <c r="J18">
        <f t="shared" si="0"/>
        <v>48.5</v>
      </c>
      <c r="M18">
        <v>15.4</v>
      </c>
      <c r="N18">
        <v>0</v>
      </c>
    </row>
    <row r="19" spans="1:14" x14ac:dyDescent="0.25">
      <c r="A19" s="5">
        <v>44868</v>
      </c>
      <c r="B19">
        <v>18</v>
      </c>
      <c r="C19">
        <v>15.4</v>
      </c>
      <c r="H19">
        <f>VLOOKUP(A19,时序里程总表!A:B,2,)</f>
        <v>36388.5</v>
      </c>
      <c r="I19" s="6">
        <f>VLOOKUP(A19,时序里程总表!A:D,4,FALSE)</f>
        <v>4</v>
      </c>
      <c r="J19">
        <f t="shared" si="0"/>
        <v>51.5</v>
      </c>
      <c r="M19">
        <v>15.9</v>
      </c>
      <c r="N19">
        <v>0</v>
      </c>
    </row>
    <row r="20" spans="1:14" x14ac:dyDescent="0.25">
      <c r="A20" s="5">
        <v>44869</v>
      </c>
      <c r="B20">
        <v>19</v>
      </c>
      <c r="C20">
        <v>15.6</v>
      </c>
      <c r="H20">
        <f>VLOOKUP(A20,时序里程总表!A:B,2,)</f>
        <v>36385.5</v>
      </c>
      <c r="I20" s="6">
        <f>VLOOKUP(A20,时序里程总表!A:D,4,FALSE)</f>
        <v>4</v>
      </c>
      <c r="J20">
        <f t="shared" si="0"/>
        <v>54.5</v>
      </c>
      <c r="M20">
        <v>16.2</v>
      </c>
      <c r="N20">
        <v>0</v>
      </c>
    </row>
    <row r="21" spans="1:14" x14ac:dyDescent="0.25">
      <c r="A21" s="5">
        <v>44870</v>
      </c>
      <c r="B21">
        <v>20</v>
      </c>
      <c r="C21">
        <v>15.9</v>
      </c>
      <c r="H21">
        <f>VLOOKUP(A21,时序里程总表!A:B,2,)</f>
        <v>36382.5</v>
      </c>
      <c r="I21" s="6">
        <f>VLOOKUP(A21,时序里程总表!A:D,4,FALSE)</f>
        <v>4</v>
      </c>
      <c r="J21">
        <f t="shared" si="0"/>
        <v>57.5</v>
      </c>
      <c r="M21">
        <v>16.5</v>
      </c>
      <c r="N21">
        <v>1</v>
      </c>
    </row>
    <row r="22" spans="1:14" x14ac:dyDescent="0.25">
      <c r="A22" s="5">
        <v>44871</v>
      </c>
      <c r="B22">
        <v>21</v>
      </c>
      <c r="C22">
        <v>17.8</v>
      </c>
      <c r="H22">
        <f>VLOOKUP(A22,时序里程总表!A:B,2,)</f>
        <v>36379.5</v>
      </c>
      <c r="I22" s="6">
        <f>VLOOKUP(A22,时序里程总表!A:D,4,FALSE)</f>
        <v>4</v>
      </c>
      <c r="J22">
        <f t="shared" si="0"/>
        <v>60.5</v>
      </c>
      <c r="M22">
        <v>17.5</v>
      </c>
      <c r="N22">
        <v>0</v>
      </c>
    </row>
    <row r="23" spans="1:14" x14ac:dyDescent="0.25">
      <c r="A23" s="5">
        <v>44872</v>
      </c>
      <c r="B23">
        <v>22</v>
      </c>
      <c r="C23">
        <v>18.7</v>
      </c>
      <c r="H23">
        <f>VLOOKUP(A23,时序里程总表!A:B,2,)</f>
        <v>36376.5</v>
      </c>
      <c r="I23" s="6">
        <f>VLOOKUP(A23,时序里程总表!A:D,4,FALSE)</f>
        <v>4</v>
      </c>
      <c r="J23">
        <f t="shared" si="0"/>
        <v>63.5</v>
      </c>
      <c r="M23">
        <v>18.3</v>
      </c>
      <c r="N23">
        <v>0</v>
      </c>
    </row>
    <row r="24" spans="1:14" x14ac:dyDescent="0.25">
      <c r="A24" s="5">
        <v>44873</v>
      </c>
      <c r="B24">
        <v>23</v>
      </c>
      <c r="C24">
        <v>19.2</v>
      </c>
      <c r="H24">
        <f>VLOOKUP(A24,时序里程总表!A:B,2,)</f>
        <v>36373.5</v>
      </c>
      <c r="I24" s="6">
        <f>VLOOKUP(A24,时序里程总表!A:D,4,FALSE)</f>
        <v>4</v>
      </c>
      <c r="J24">
        <f t="shared" si="0"/>
        <v>66.5</v>
      </c>
      <c r="M24">
        <v>19</v>
      </c>
      <c r="N24">
        <v>0</v>
      </c>
    </row>
    <row r="25" spans="1:14" x14ac:dyDescent="0.25">
      <c r="A25" s="5">
        <v>44874</v>
      </c>
      <c r="B25">
        <v>24</v>
      </c>
      <c r="C25">
        <v>19.600000000000001</v>
      </c>
      <c r="H25">
        <f>VLOOKUP(A25,时序里程总表!A:B,2,)</f>
        <v>36370.5</v>
      </c>
      <c r="I25" s="6">
        <f>VLOOKUP(A25,时序里程总表!A:D,4,FALSE)</f>
        <v>4</v>
      </c>
      <c r="J25">
        <f t="shared" si="0"/>
        <v>69.5</v>
      </c>
      <c r="M25">
        <v>19.2</v>
      </c>
      <c r="N25">
        <v>0</v>
      </c>
    </row>
    <row r="26" spans="1:14" x14ac:dyDescent="0.25">
      <c r="A26" s="5">
        <v>44875</v>
      </c>
      <c r="B26">
        <v>25</v>
      </c>
      <c r="C26">
        <v>19.8</v>
      </c>
      <c r="H26">
        <f>VLOOKUP(A26,时序里程总表!A:B,2,)</f>
        <v>36367.5</v>
      </c>
      <c r="I26" s="6">
        <f>VLOOKUP(A26,时序里程总表!A:D,4,FALSE)</f>
        <v>4</v>
      </c>
      <c r="J26">
        <f t="shared" si="0"/>
        <v>72.5</v>
      </c>
      <c r="M26">
        <v>19.8</v>
      </c>
      <c r="N26">
        <v>0</v>
      </c>
    </row>
    <row r="27" spans="1:14" x14ac:dyDescent="0.25">
      <c r="A27" s="5">
        <v>44876</v>
      </c>
      <c r="B27">
        <v>26</v>
      </c>
      <c r="C27">
        <v>20</v>
      </c>
      <c r="H27">
        <f>VLOOKUP(A27,时序里程总表!A:B,2,)</f>
        <v>36364.5</v>
      </c>
      <c r="I27" s="6">
        <f>VLOOKUP(A27,时序里程总表!A:D,4,FALSE)</f>
        <v>4</v>
      </c>
      <c r="J27">
        <f t="shared" si="0"/>
        <v>75.5</v>
      </c>
      <c r="M27">
        <v>19.899999999999999</v>
      </c>
      <c r="N27">
        <v>0</v>
      </c>
    </row>
    <row r="28" spans="1:14" x14ac:dyDescent="0.25">
      <c r="A28" s="5">
        <v>44877</v>
      </c>
      <c r="B28">
        <v>27</v>
      </c>
      <c r="C28">
        <v>20.2</v>
      </c>
      <c r="H28">
        <f>VLOOKUP(A28,时序里程总表!A:B,2,)</f>
        <v>36361.5</v>
      </c>
      <c r="I28" s="6">
        <f>VLOOKUP(A28,时序里程总表!A:D,4,FALSE)</f>
        <v>4</v>
      </c>
      <c r="J28">
        <f t="shared" si="0"/>
        <v>78.5</v>
      </c>
      <c r="M28">
        <v>19.899999999999999</v>
      </c>
      <c r="N28">
        <v>0</v>
      </c>
    </row>
    <row r="29" spans="1:14" x14ac:dyDescent="0.25">
      <c r="A29" s="5">
        <v>44878</v>
      </c>
      <c r="B29">
        <v>28</v>
      </c>
      <c r="C29">
        <v>20.3</v>
      </c>
      <c r="H29">
        <f>VLOOKUP(A29,时序里程总表!A:B,2,)</f>
        <v>36358.5</v>
      </c>
      <c r="I29" s="6">
        <f>VLOOKUP(A29,时序里程总表!A:D,4,FALSE)</f>
        <v>4</v>
      </c>
      <c r="J29">
        <f t="shared" si="0"/>
        <v>81.5</v>
      </c>
      <c r="M29">
        <v>20.100000000000001</v>
      </c>
      <c r="N29">
        <v>0</v>
      </c>
    </row>
    <row r="30" spans="1:14" x14ac:dyDescent="0.25">
      <c r="A30" s="5">
        <v>44879</v>
      </c>
      <c r="B30">
        <v>29</v>
      </c>
      <c r="C30">
        <v>20.399999999999999</v>
      </c>
      <c r="H30">
        <f>VLOOKUP(A30,时序里程总表!A:B,2,)</f>
        <v>36355.5</v>
      </c>
      <c r="I30" s="6">
        <f>VLOOKUP(A30,时序里程总表!A:D,4,FALSE)</f>
        <v>4</v>
      </c>
      <c r="J30">
        <f t="shared" si="0"/>
        <v>84.5</v>
      </c>
      <c r="M30">
        <v>20.3</v>
      </c>
      <c r="N30">
        <v>0</v>
      </c>
    </row>
    <row r="31" spans="1:14" x14ac:dyDescent="0.25">
      <c r="A31" s="5">
        <v>44880</v>
      </c>
      <c r="B31">
        <v>30</v>
      </c>
      <c r="C31">
        <v>20.5</v>
      </c>
      <c r="H31">
        <f>VLOOKUP(A31,时序里程总表!A:B,2,)</f>
        <v>36352.5</v>
      </c>
      <c r="I31" s="6">
        <f>VLOOKUP(A31,时序里程总表!A:D,4,FALSE)</f>
        <v>4</v>
      </c>
      <c r="J31">
        <f t="shared" si="0"/>
        <v>87.5</v>
      </c>
      <c r="M31">
        <v>20.6</v>
      </c>
      <c r="N31">
        <v>0</v>
      </c>
    </row>
    <row r="32" spans="1:14" x14ac:dyDescent="0.25">
      <c r="A32" s="5">
        <v>44881</v>
      </c>
      <c r="B32">
        <v>31</v>
      </c>
      <c r="C32">
        <v>20.6</v>
      </c>
      <c r="H32">
        <f>VLOOKUP(A32,时序里程总表!A:B,2,)</f>
        <v>36349.5</v>
      </c>
      <c r="I32" s="6">
        <f>VLOOKUP(A32,时序里程总表!A:D,4,FALSE)</f>
        <v>4</v>
      </c>
      <c r="J32">
        <f t="shared" ref="J32:J36" si="1">D$2-H32</f>
        <v>90.5</v>
      </c>
      <c r="M32">
        <v>20.9</v>
      </c>
      <c r="N32">
        <v>0</v>
      </c>
    </row>
    <row r="33" spans="1:14" x14ac:dyDescent="0.25">
      <c r="A33" s="5">
        <v>44882</v>
      </c>
      <c r="B33">
        <v>32</v>
      </c>
      <c r="C33">
        <v>20.7</v>
      </c>
      <c r="H33">
        <f>VLOOKUP(A33,时序里程总表!A:B,2,)</f>
        <v>36346.5</v>
      </c>
      <c r="I33" s="6">
        <f>VLOOKUP(A33,时序里程总表!A:D,4,FALSE)</f>
        <v>4</v>
      </c>
      <c r="J33">
        <f t="shared" si="1"/>
        <v>93.5</v>
      </c>
      <c r="M33">
        <v>20.9</v>
      </c>
      <c r="N33">
        <v>0</v>
      </c>
    </row>
    <row r="34" spans="1:14" x14ac:dyDescent="0.25">
      <c r="A34" s="5">
        <v>44883</v>
      </c>
      <c r="B34">
        <v>33</v>
      </c>
      <c r="C34">
        <v>20.8</v>
      </c>
      <c r="H34">
        <f>VLOOKUP(A34,时序里程总表!A:B,2,)</f>
        <v>36343.5</v>
      </c>
      <c r="I34" s="6">
        <f>VLOOKUP(A34,时序里程总表!A:D,4,FALSE)</f>
        <v>4</v>
      </c>
      <c r="J34">
        <f t="shared" si="1"/>
        <v>96.5</v>
      </c>
      <c r="M34">
        <v>21</v>
      </c>
      <c r="N34">
        <v>0</v>
      </c>
    </row>
    <row r="35" spans="1:14" x14ac:dyDescent="0.25">
      <c r="A35" s="5">
        <v>44884</v>
      </c>
      <c r="B35">
        <v>34</v>
      </c>
      <c r="C35">
        <v>20.8</v>
      </c>
      <c r="H35">
        <f>VLOOKUP(A35,时序里程总表!A:B,2,)</f>
        <v>36340.5</v>
      </c>
      <c r="I35" s="6">
        <f>VLOOKUP(A35,时序里程总表!A:D,4,FALSE)</f>
        <v>4</v>
      </c>
      <c r="J35">
        <f t="shared" si="1"/>
        <v>99.5</v>
      </c>
      <c r="M35">
        <v>21.1</v>
      </c>
      <c r="N35">
        <v>0</v>
      </c>
    </row>
    <row r="36" spans="1:14" x14ac:dyDescent="0.25">
      <c r="A36" s="5">
        <v>44885</v>
      </c>
      <c r="B36">
        <v>35</v>
      </c>
      <c r="C36">
        <v>20.9</v>
      </c>
      <c r="H36">
        <f>VLOOKUP(A36,时序里程总表!A:B,2,)</f>
        <v>36337.5</v>
      </c>
      <c r="I36" s="6">
        <f>VLOOKUP(A36,时序里程总表!A:D,4,FALSE)</f>
        <v>4</v>
      </c>
      <c r="J36">
        <f t="shared" si="1"/>
        <v>102.5</v>
      </c>
      <c r="M36">
        <v>21.2</v>
      </c>
      <c r="N36">
        <v>0</v>
      </c>
    </row>
  </sheetData>
  <sortState xmlns:xlrd2="http://schemas.microsoft.com/office/spreadsheetml/2017/richdata2" ref="M14:M18">
    <sortCondition ref="M14:M18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44855</v>
      </c>
      <c r="B2">
        <v>1</v>
      </c>
      <c r="C2">
        <v>0</v>
      </c>
      <c r="D2" s="7">
        <v>36430</v>
      </c>
      <c r="E2" s="6">
        <v>4</v>
      </c>
      <c r="F2" s="6">
        <v>2</v>
      </c>
      <c r="G2">
        <v>241.93599999999989</v>
      </c>
      <c r="H2">
        <f>VLOOKUP(A2,时序里程总表!A:B,2,)</f>
        <v>36427.5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44856</v>
      </c>
      <c r="B3">
        <v>2</v>
      </c>
      <c r="C3">
        <v>1.3</v>
      </c>
      <c r="H3">
        <f>VLOOKUP(A3,时序里程总表!A:B,2,)</f>
        <v>36424.5</v>
      </c>
      <c r="I3" s="6">
        <f>VLOOKUP(A3,时序里程总表!A:D,4,FALSE)</f>
        <v>4</v>
      </c>
      <c r="J3">
        <f t="shared" ref="J3:J31" si="0">D$2-H3</f>
        <v>5.5</v>
      </c>
      <c r="M3">
        <v>1.6</v>
      </c>
      <c r="N3">
        <v>0</v>
      </c>
    </row>
    <row r="4" spans="1:16" x14ac:dyDescent="0.25">
      <c r="A4" s="5">
        <v>44857</v>
      </c>
      <c r="B4">
        <v>3</v>
      </c>
      <c r="C4">
        <v>2.4</v>
      </c>
      <c r="H4">
        <f>VLOOKUP(A4,时序里程总表!A:B,2,)</f>
        <v>36421.5</v>
      </c>
      <c r="I4" s="6">
        <f>VLOOKUP(A4,时序里程总表!A:D,4,FALSE)</f>
        <v>4</v>
      </c>
      <c r="J4">
        <f t="shared" si="0"/>
        <v>8.5</v>
      </c>
      <c r="M4">
        <v>2.4</v>
      </c>
      <c r="N4">
        <v>0</v>
      </c>
    </row>
    <row r="5" spans="1:16" x14ac:dyDescent="0.25">
      <c r="A5" s="5">
        <v>44858</v>
      </c>
      <c r="B5">
        <v>4</v>
      </c>
      <c r="C5">
        <v>3.2</v>
      </c>
      <c r="H5">
        <f>VLOOKUP(A5,时序里程总表!A:B,2,)</f>
        <v>36418.5</v>
      </c>
      <c r="I5" s="6">
        <f>VLOOKUP(A5,时序里程总表!A:D,4,FALSE)</f>
        <v>4</v>
      </c>
      <c r="J5">
        <f t="shared" si="0"/>
        <v>11.5</v>
      </c>
      <c r="M5">
        <v>3.2</v>
      </c>
      <c r="N5">
        <v>0</v>
      </c>
    </row>
    <row r="6" spans="1:16" x14ac:dyDescent="0.25">
      <c r="A6" s="5">
        <v>44859</v>
      </c>
      <c r="B6">
        <v>5</v>
      </c>
      <c r="C6">
        <v>4.5</v>
      </c>
      <c r="H6">
        <f>VLOOKUP(A6,时序里程总表!A:B,2,)</f>
        <v>36415.5</v>
      </c>
      <c r="I6" s="6">
        <f>VLOOKUP(A6,时序里程总表!A:D,4,FALSE)</f>
        <v>4</v>
      </c>
      <c r="J6">
        <f t="shared" si="0"/>
        <v>14.5</v>
      </c>
      <c r="M6">
        <v>4.5</v>
      </c>
      <c r="N6">
        <v>1</v>
      </c>
    </row>
    <row r="7" spans="1:16" x14ac:dyDescent="0.25">
      <c r="A7" s="5">
        <v>44860</v>
      </c>
      <c r="B7">
        <v>6</v>
      </c>
      <c r="C7">
        <v>6.2</v>
      </c>
      <c r="H7">
        <f>VLOOKUP(A7,时序里程总表!A:B,2,)</f>
        <v>36412.5</v>
      </c>
      <c r="I7" s="6">
        <f>VLOOKUP(A7,时序里程总表!A:D,4,FALSE)</f>
        <v>4</v>
      </c>
      <c r="J7">
        <f t="shared" si="0"/>
        <v>17.5</v>
      </c>
      <c r="M7">
        <v>6.2</v>
      </c>
      <c r="N7">
        <v>0</v>
      </c>
    </row>
    <row r="8" spans="1:16" x14ac:dyDescent="0.25">
      <c r="A8" s="5">
        <v>44861</v>
      </c>
      <c r="B8">
        <v>7</v>
      </c>
      <c r="C8">
        <v>7.4</v>
      </c>
      <c r="H8">
        <f>VLOOKUP(A8,时序里程总表!A:B,2,)</f>
        <v>36409.5</v>
      </c>
      <c r="I8" s="6">
        <f>VLOOKUP(A8,时序里程总表!A:D,4,FALSE)</f>
        <v>4</v>
      </c>
      <c r="J8">
        <f t="shared" si="0"/>
        <v>20.5</v>
      </c>
      <c r="M8">
        <v>7.5</v>
      </c>
      <c r="N8">
        <v>0</v>
      </c>
    </row>
    <row r="9" spans="1:16" x14ac:dyDescent="0.25">
      <c r="A9" s="5">
        <v>44862</v>
      </c>
      <c r="B9">
        <v>8</v>
      </c>
      <c r="C9">
        <v>8.3000000000000007</v>
      </c>
      <c r="H9">
        <f>VLOOKUP(A9,时序里程总表!A:B,2,)</f>
        <v>36406.5</v>
      </c>
      <c r="I9" s="6">
        <f>VLOOKUP(A9,时序里程总表!A:D,4,FALSE)</f>
        <v>4</v>
      </c>
      <c r="J9">
        <f t="shared" si="0"/>
        <v>23.5</v>
      </c>
      <c r="M9">
        <v>7.8</v>
      </c>
      <c r="N9">
        <v>0</v>
      </c>
    </row>
    <row r="10" spans="1:16" x14ac:dyDescent="0.25">
      <c r="A10" s="5">
        <v>44863</v>
      </c>
      <c r="B10">
        <v>9</v>
      </c>
      <c r="C10">
        <v>8.9</v>
      </c>
      <c r="H10">
        <f>VLOOKUP(A10,时序里程总表!A:B,2,)</f>
        <v>36403.5</v>
      </c>
      <c r="I10" s="6">
        <f>VLOOKUP(A10,时序里程总表!A:D,4,FALSE)</f>
        <v>4</v>
      </c>
      <c r="J10">
        <f t="shared" si="0"/>
        <v>26.5</v>
      </c>
      <c r="M10">
        <v>9.1</v>
      </c>
      <c r="N10">
        <v>0</v>
      </c>
    </row>
    <row r="11" spans="1:16" x14ac:dyDescent="0.25">
      <c r="A11" s="5">
        <v>44864</v>
      </c>
      <c r="B11">
        <v>10</v>
      </c>
      <c r="C11">
        <v>9.5</v>
      </c>
      <c r="H11">
        <f>VLOOKUP(A11,时序里程总表!A:B,2,)</f>
        <v>36400.5</v>
      </c>
      <c r="I11" s="6">
        <f>VLOOKUP(A11,时序里程总表!A:D,4,FALSE)</f>
        <v>4</v>
      </c>
      <c r="J11">
        <f t="shared" si="0"/>
        <v>29.5</v>
      </c>
      <c r="M11">
        <v>9.1</v>
      </c>
      <c r="N11">
        <v>0</v>
      </c>
    </row>
    <row r="12" spans="1:16" x14ac:dyDescent="0.25">
      <c r="A12" s="5">
        <v>44865</v>
      </c>
      <c r="B12">
        <v>11</v>
      </c>
      <c r="C12">
        <v>9.9</v>
      </c>
      <c r="H12">
        <f>VLOOKUP(A12,时序里程总表!A:B,2,)</f>
        <v>36397.5</v>
      </c>
      <c r="I12" s="6">
        <f>VLOOKUP(A12,时序里程总表!A:D,4,FALSE)</f>
        <v>4</v>
      </c>
      <c r="J12">
        <f t="shared" si="0"/>
        <v>32.5</v>
      </c>
      <c r="M12">
        <v>9.8000000000000007</v>
      </c>
      <c r="N12">
        <v>0</v>
      </c>
    </row>
    <row r="13" spans="1:16" x14ac:dyDescent="0.25">
      <c r="A13" s="5">
        <v>44866</v>
      </c>
      <c r="B13">
        <v>12</v>
      </c>
      <c r="C13">
        <v>10.3</v>
      </c>
      <c r="H13">
        <f>VLOOKUP(A13,时序里程总表!A:B,2,)</f>
        <v>36394.5</v>
      </c>
      <c r="I13" s="6">
        <f>VLOOKUP(A13,时序里程总表!A:D,4,FALSE)</f>
        <v>4</v>
      </c>
      <c r="J13">
        <f t="shared" si="0"/>
        <v>35.5</v>
      </c>
      <c r="M13">
        <v>10.1</v>
      </c>
      <c r="N13">
        <v>0</v>
      </c>
    </row>
    <row r="14" spans="1:16" x14ac:dyDescent="0.25">
      <c r="A14" s="5">
        <v>44867</v>
      </c>
      <c r="B14">
        <v>13</v>
      </c>
      <c r="C14">
        <v>10.6</v>
      </c>
      <c r="H14">
        <f>VLOOKUP(A14,时序里程总表!A:B,2,)</f>
        <v>36391.5</v>
      </c>
      <c r="I14" s="6">
        <f>VLOOKUP(A14,时序里程总表!A:D,4,FALSE)</f>
        <v>4</v>
      </c>
      <c r="J14">
        <f t="shared" si="0"/>
        <v>38.5</v>
      </c>
      <c r="M14">
        <v>10.8</v>
      </c>
      <c r="N14">
        <v>0</v>
      </c>
    </row>
    <row r="15" spans="1:16" x14ac:dyDescent="0.25">
      <c r="A15" s="5">
        <v>44868</v>
      </c>
      <c r="B15">
        <v>14</v>
      </c>
      <c r="C15">
        <v>10.8</v>
      </c>
      <c r="H15">
        <f>VLOOKUP(A15,时序里程总表!A:B,2,)</f>
        <v>36388.5</v>
      </c>
      <c r="I15" s="6">
        <f>VLOOKUP(A15,时序里程总表!A:D,4,FALSE)</f>
        <v>4</v>
      </c>
      <c r="J15">
        <f t="shared" si="0"/>
        <v>41.5</v>
      </c>
      <c r="M15">
        <v>10.9</v>
      </c>
      <c r="N15">
        <v>0</v>
      </c>
    </row>
    <row r="16" spans="1:16" x14ac:dyDescent="0.25">
      <c r="A16" s="5">
        <v>44869</v>
      </c>
      <c r="B16">
        <v>15</v>
      </c>
      <c r="C16">
        <v>11.1</v>
      </c>
      <c r="H16">
        <f>VLOOKUP(A16,时序里程总表!A:B,2,)</f>
        <v>36385.5</v>
      </c>
      <c r="I16" s="6">
        <f>VLOOKUP(A16,时序里程总表!A:D,4,FALSE)</f>
        <v>4</v>
      </c>
      <c r="J16">
        <f t="shared" si="0"/>
        <v>44.5</v>
      </c>
      <c r="M16">
        <v>11</v>
      </c>
      <c r="N16">
        <v>0</v>
      </c>
    </row>
    <row r="17" spans="1:14" x14ac:dyDescent="0.25">
      <c r="A17" s="5">
        <v>44870</v>
      </c>
      <c r="B17">
        <v>16</v>
      </c>
      <c r="C17">
        <v>11.3</v>
      </c>
      <c r="H17">
        <f>VLOOKUP(A17,时序里程总表!A:B,2,)</f>
        <v>36382.5</v>
      </c>
      <c r="I17" s="6">
        <f>VLOOKUP(A17,时序里程总表!A:D,4,FALSE)</f>
        <v>4</v>
      </c>
      <c r="J17">
        <f t="shared" si="0"/>
        <v>47.5</v>
      </c>
      <c r="M17">
        <v>11.1</v>
      </c>
      <c r="N17">
        <v>0</v>
      </c>
    </row>
    <row r="18" spans="1:14" x14ac:dyDescent="0.25">
      <c r="A18" s="5">
        <v>44871</v>
      </c>
      <c r="B18">
        <v>17</v>
      </c>
      <c r="C18">
        <v>11.4</v>
      </c>
      <c r="H18">
        <f>VLOOKUP(A18,时序里程总表!A:B,2,)</f>
        <v>36379.5</v>
      </c>
      <c r="I18" s="6">
        <f>VLOOKUP(A18,时序里程总表!A:D,4,FALSE)</f>
        <v>4</v>
      </c>
      <c r="J18">
        <f t="shared" si="0"/>
        <v>50.5</v>
      </c>
      <c r="M18">
        <v>11.2</v>
      </c>
      <c r="N18">
        <v>0</v>
      </c>
    </row>
    <row r="19" spans="1:14" x14ac:dyDescent="0.25">
      <c r="A19" s="5">
        <v>44872</v>
      </c>
      <c r="B19">
        <v>18</v>
      </c>
      <c r="C19">
        <v>11.6</v>
      </c>
      <c r="H19">
        <f>VLOOKUP(A19,时序里程总表!A:B,2,)</f>
        <v>36376.5</v>
      </c>
      <c r="I19" s="6">
        <f>VLOOKUP(A19,时序里程总表!A:D,4,FALSE)</f>
        <v>4</v>
      </c>
      <c r="J19">
        <f t="shared" si="0"/>
        <v>53.5</v>
      </c>
      <c r="M19">
        <v>11.7</v>
      </c>
      <c r="N19">
        <v>0</v>
      </c>
    </row>
    <row r="20" spans="1:14" x14ac:dyDescent="0.25">
      <c r="A20" s="5">
        <v>44873</v>
      </c>
      <c r="B20">
        <v>19</v>
      </c>
      <c r="C20">
        <v>11.7</v>
      </c>
      <c r="H20">
        <f>VLOOKUP(A20,时序里程总表!A:B,2,)</f>
        <v>36373.5</v>
      </c>
      <c r="I20" s="6">
        <f>VLOOKUP(A20,时序里程总表!A:D,4,FALSE)</f>
        <v>4</v>
      </c>
      <c r="J20">
        <f t="shared" si="0"/>
        <v>56.5</v>
      </c>
      <c r="M20">
        <v>12.2</v>
      </c>
      <c r="N20">
        <v>0</v>
      </c>
    </row>
    <row r="21" spans="1:14" x14ac:dyDescent="0.25">
      <c r="A21" s="5">
        <v>44874</v>
      </c>
      <c r="B21">
        <v>20</v>
      </c>
      <c r="C21">
        <v>12.4</v>
      </c>
      <c r="H21">
        <f>VLOOKUP(A21,时序里程总表!A:B,2,)</f>
        <v>36370.5</v>
      </c>
      <c r="I21" s="6">
        <f>VLOOKUP(A21,时序里程总表!A:D,4,FALSE)</f>
        <v>4</v>
      </c>
      <c r="J21">
        <f t="shared" si="0"/>
        <v>59.5</v>
      </c>
      <c r="M21">
        <v>12.3</v>
      </c>
      <c r="N21">
        <v>1</v>
      </c>
    </row>
    <row r="22" spans="1:14" x14ac:dyDescent="0.25">
      <c r="A22" s="5">
        <v>44875</v>
      </c>
      <c r="B22">
        <v>21</v>
      </c>
      <c r="C22">
        <v>13.8</v>
      </c>
      <c r="H22">
        <f>VLOOKUP(A22,时序里程总表!A:B,2,)</f>
        <v>36367.5</v>
      </c>
      <c r="I22" s="6">
        <f>VLOOKUP(A22,时序里程总表!A:D,4,FALSE)</f>
        <v>4</v>
      </c>
      <c r="J22">
        <f t="shared" si="0"/>
        <v>62.5</v>
      </c>
      <c r="M22">
        <v>13.9</v>
      </c>
      <c r="N22">
        <v>0</v>
      </c>
    </row>
    <row r="23" spans="1:14" x14ac:dyDescent="0.25">
      <c r="A23" s="5">
        <v>44876</v>
      </c>
      <c r="B23">
        <v>22</v>
      </c>
      <c r="C23">
        <v>14.4</v>
      </c>
      <c r="H23">
        <f>VLOOKUP(A23,时序里程总表!A:B,2,)</f>
        <v>36364.5</v>
      </c>
      <c r="I23" s="6">
        <f>VLOOKUP(A23,时序里程总表!A:D,4,FALSE)</f>
        <v>4</v>
      </c>
      <c r="J23">
        <f t="shared" si="0"/>
        <v>65.5</v>
      </c>
      <c r="M23">
        <v>14.2</v>
      </c>
      <c r="N23">
        <v>0</v>
      </c>
    </row>
    <row r="24" spans="1:14" x14ac:dyDescent="0.25">
      <c r="A24" s="5">
        <v>44877</v>
      </c>
      <c r="B24">
        <v>23</v>
      </c>
      <c r="C24">
        <v>14.7</v>
      </c>
      <c r="H24">
        <f>VLOOKUP(A24,时序里程总表!A:B,2,)</f>
        <v>36361.5</v>
      </c>
      <c r="I24" s="6">
        <f>VLOOKUP(A24,时序里程总表!A:D,4,FALSE)</f>
        <v>4</v>
      </c>
      <c r="J24">
        <f t="shared" si="0"/>
        <v>68.5</v>
      </c>
      <c r="M24">
        <v>14.8</v>
      </c>
      <c r="N24">
        <v>0</v>
      </c>
    </row>
    <row r="25" spans="1:14" x14ac:dyDescent="0.25">
      <c r="A25" s="5">
        <v>44878</v>
      </c>
      <c r="B25">
        <v>24</v>
      </c>
      <c r="C25">
        <v>14.9</v>
      </c>
      <c r="H25">
        <f>VLOOKUP(A25,时序里程总表!A:B,2,)</f>
        <v>36358.5</v>
      </c>
      <c r="I25" s="6">
        <f>VLOOKUP(A25,时序里程总表!A:D,4,FALSE)</f>
        <v>4</v>
      </c>
      <c r="J25">
        <f t="shared" si="0"/>
        <v>71.5</v>
      </c>
      <c r="M25">
        <v>14.9</v>
      </c>
      <c r="N25">
        <v>0</v>
      </c>
    </row>
    <row r="26" spans="1:14" x14ac:dyDescent="0.25">
      <c r="A26" s="5">
        <v>44879</v>
      </c>
      <c r="B26">
        <v>25</v>
      </c>
      <c r="C26">
        <v>15.1</v>
      </c>
      <c r="H26">
        <f>VLOOKUP(A26,时序里程总表!A:B,2,)</f>
        <v>36355.5</v>
      </c>
      <c r="I26" s="6">
        <f>VLOOKUP(A26,时序里程总表!A:D,4,FALSE)</f>
        <v>4</v>
      </c>
      <c r="J26">
        <f t="shared" si="0"/>
        <v>74.5</v>
      </c>
      <c r="M26">
        <v>15.1</v>
      </c>
      <c r="N26">
        <v>0</v>
      </c>
    </row>
    <row r="27" spans="1:14" x14ac:dyDescent="0.25">
      <c r="A27" s="5">
        <v>44880</v>
      </c>
      <c r="B27">
        <v>26</v>
      </c>
      <c r="C27">
        <v>15.2</v>
      </c>
      <c r="H27">
        <f>VLOOKUP(A27,时序里程总表!A:B,2,)</f>
        <v>36352.5</v>
      </c>
      <c r="I27" s="6">
        <f>VLOOKUP(A27,时序里程总表!A:D,4,FALSE)</f>
        <v>4</v>
      </c>
      <c r="J27">
        <f t="shared" si="0"/>
        <v>77.5</v>
      </c>
      <c r="M27">
        <v>15.2</v>
      </c>
      <c r="N27">
        <v>0</v>
      </c>
    </row>
    <row r="28" spans="1:14" x14ac:dyDescent="0.25">
      <c r="A28" s="5">
        <v>44881</v>
      </c>
      <c r="B28">
        <v>27</v>
      </c>
      <c r="C28">
        <v>15.3</v>
      </c>
      <c r="H28">
        <f>VLOOKUP(A28,时序里程总表!A:B,2,)</f>
        <v>36349.5</v>
      </c>
      <c r="I28" s="6">
        <f>VLOOKUP(A28,时序里程总表!A:D,4,FALSE)</f>
        <v>4</v>
      </c>
      <c r="J28">
        <f t="shared" si="0"/>
        <v>80.5</v>
      </c>
      <c r="M28">
        <v>15.4</v>
      </c>
      <c r="N28">
        <v>0</v>
      </c>
    </row>
    <row r="29" spans="1:14" x14ac:dyDescent="0.25">
      <c r="A29" s="5">
        <v>44882</v>
      </c>
      <c r="B29">
        <v>28</v>
      </c>
      <c r="C29">
        <v>15.4</v>
      </c>
      <c r="H29">
        <f>VLOOKUP(A29,时序里程总表!A:B,2,)</f>
        <v>36346.5</v>
      </c>
      <c r="I29" s="6">
        <f>VLOOKUP(A29,时序里程总表!A:D,4,FALSE)</f>
        <v>4</v>
      </c>
      <c r="J29">
        <f t="shared" si="0"/>
        <v>83.5</v>
      </c>
      <c r="M29">
        <v>15.5</v>
      </c>
      <c r="N29">
        <v>0</v>
      </c>
    </row>
    <row r="30" spans="1:14" x14ac:dyDescent="0.25">
      <c r="A30" s="5">
        <v>44883</v>
      </c>
      <c r="B30">
        <v>29</v>
      </c>
      <c r="C30">
        <v>15.5</v>
      </c>
      <c r="H30">
        <f>VLOOKUP(A30,时序里程总表!A:B,2,)</f>
        <v>36343.5</v>
      </c>
      <c r="I30" s="6">
        <f>VLOOKUP(A30,时序里程总表!A:D,4,FALSE)</f>
        <v>4</v>
      </c>
      <c r="J30">
        <f t="shared" si="0"/>
        <v>86.5</v>
      </c>
      <c r="M30">
        <v>15.5</v>
      </c>
      <c r="N30">
        <v>0</v>
      </c>
    </row>
    <row r="31" spans="1:14" x14ac:dyDescent="0.25">
      <c r="A31" s="5">
        <v>44884</v>
      </c>
      <c r="B31">
        <v>30</v>
      </c>
      <c r="C31">
        <v>15.6</v>
      </c>
      <c r="H31">
        <f>VLOOKUP(A31,时序里程总表!A:B,2,)</f>
        <v>36340.5</v>
      </c>
      <c r="I31" s="6">
        <f>VLOOKUP(A31,时序里程总表!A:D,4,FALSE)</f>
        <v>4</v>
      </c>
      <c r="J31">
        <f t="shared" si="0"/>
        <v>89.5</v>
      </c>
      <c r="M31">
        <v>15.6</v>
      </c>
      <c r="N31">
        <v>0</v>
      </c>
    </row>
    <row r="32" spans="1:14" x14ac:dyDescent="0.25">
      <c r="A32" s="5">
        <v>44885</v>
      </c>
      <c r="B32">
        <v>31</v>
      </c>
      <c r="C32">
        <v>15.7</v>
      </c>
      <c r="H32">
        <f>VLOOKUP(A32,时序里程总表!A:B,2,)</f>
        <v>36337.5</v>
      </c>
      <c r="I32" s="6">
        <f>VLOOKUP(A32,时序里程总表!A:D,4,FALSE)</f>
        <v>4</v>
      </c>
      <c r="J32">
        <f t="shared" ref="J32:J36" si="1">D$2-H32</f>
        <v>92.5</v>
      </c>
      <c r="M32">
        <v>15.8</v>
      </c>
      <c r="N32">
        <v>0</v>
      </c>
    </row>
    <row r="33" spans="1:14" x14ac:dyDescent="0.25">
      <c r="A33" s="5">
        <v>44886</v>
      </c>
      <c r="B33">
        <v>32</v>
      </c>
      <c r="C33">
        <v>15.7</v>
      </c>
      <c r="H33">
        <f>VLOOKUP(A33,时序里程总表!A:B,2,)</f>
        <v>36334.5</v>
      </c>
      <c r="I33" s="6">
        <f>VLOOKUP(A33,时序里程总表!A:D,4,FALSE)</f>
        <v>4</v>
      </c>
      <c r="J33">
        <f t="shared" si="1"/>
        <v>95.5</v>
      </c>
      <c r="M33">
        <v>15.8</v>
      </c>
      <c r="N33">
        <v>0</v>
      </c>
    </row>
    <row r="34" spans="1:14" x14ac:dyDescent="0.25">
      <c r="A34" s="5">
        <v>44887</v>
      </c>
      <c r="B34">
        <v>33</v>
      </c>
      <c r="C34">
        <v>15.8</v>
      </c>
      <c r="H34">
        <f>VLOOKUP(A34,时序里程总表!A:B,2,)</f>
        <v>36331.5</v>
      </c>
      <c r="I34" s="6">
        <f>VLOOKUP(A34,时序里程总表!A:D,4,FALSE)</f>
        <v>4</v>
      </c>
      <c r="J34">
        <f t="shared" si="1"/>
        <v>98.5</v>
      </c>
      <c r="M34">
        <v>15.9</v>
      </c>
      <c r="N34">
        <v>0</v>
      </c>
    </row>
    <row r="35" spans="1:14" x14ac:dyDescent="0.25">
      <c r="A35" s="5">
        <v>44888</v>
      </c>
      <c r="B35">
        <v>34</v>
      </c>
      <c r="C35">
        <v>15.8</v>
      </c>
      <c r="H35">
        <f>VLOOKUP(A35,时序里程总表!A:B,2,)</f>
        <v>36328.5</v>
      </c>
      <c r="I35" s="6">
        <f>VLOOKUP(A35,时序里程总表!A:D,4,FALSE)</f>
        <v>4</v>
      </c>
      <c r="J35">
        <f t="shared" si="1"/>
        <v>101.5</v>
      </c>
      <c r="M35">
        <v>16</v>
      </c>
      <c r="N35">
        <v>0</v>
      </c>
    </row>
    <row r="36" spans="1:14" x14ac:dyDescent="0.25">
      <c r="A36" s="5">
        <v>44889</v>
      </c>
      <c r="B36">
        <v>35</v>
      </c>
      <c r="C36">
        <v>15.9</v>
      </c>
      <c r="H36">
        <f>VLOOKUP(A36,时序里程总表!A:B,2,)</f>
        <v>36325.5</v>
      </c>
      <c r="I36" s="6">
        <f>VLOOKUP(A36,时序里程总表!A:D,4,FALSE)</f>
        <v>4</v>
      </c>
      <c r="J36">
        <f t="shared" si="1"/>
        <v>104.5</v>
      </c>
      <c r="M36">
        <v>16.100000000000001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44858</v>
      </c>
      <c r="B2">
        <v>1</v>
      </c>
      <c r="C2">
        <v>0</v>
      </c>
      <c r="D2" s="7">
        <v>36420</v>
      </c>
      <c r="E2" s="6">
        <v>4</v>
      </c>
      <c r="F2" s="6">
        <v>2</v>
      </c>
      <c r="G2">
        <v>236.8459999999998</v>
      </c>
      <c r="H2">
        <f>VLOOKUP(A2,时序里程总表!A:B,2,)</f>
        <v>36418.5</v>
      </c>
      <c r="I2" s="6">
        <f>VLOOKUP(A2,时序里程总表!A:D,4,FALSE)</f>
        <v>4</v>
      </c>
      <c r="J2">
        <f>D$2-H2</f>
        <v>1.5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44859</v>
      </c>
      <c r="B3">
        <v>2</v>
      </c>
      <c r="C3">
        <v>1.5</v>
      </c>
      <c r="H3">
        <f>VLOOKUP(A3,时序里程总表!A:B,2,)</f>
        <v>36415.5</v>
      </c>
      <c r="I3" s="6">
        <f>VLOOKUP(A3,时序里程总表!A:D,4,FALSE)</f>
        <v>4</v>
      </c>
      <c r="J3">
        <f t="shared" ref="J3:J31" si="0">D$2-H3</f>
        <v>4.5</v>
      </c>
      <c r="M3">
        <v>1.8</v>
      </c>
      <c r="N3">
        <v>0</v>
      </c>
    </row>
    <row r="4" spans="1:16" x14ac:dyDescent="0.25">
      <c r="A4" s="5">
        <v>44860</v>
      </c>
      <c r="B4">
        <v>3</v>
      </c>
      <c r="C4">
        <v>2.8</v>
      </c>
      <c r="H4">
        <f>VLOOKUP(A4,时序里程总表!A:B,2,)</f>
        <v>36412.5</v>
      </c>
      <c r="I4" s="6">
        <f>VLOOKUP(A4,时序里程总表!A:D,4,FALSE)</f>
        <v>4</v>
      </c>
      <c r="J4">
        <f t="shared" si="0"/>
        <v>7.5</v>
      </c>
      <c r="M4">
        <v>2.9</v>
      </c>
      <c r="N4">
        <v>0</v>
      </c>
    </row>
    <row r="5" spans="1:16" x14ac:dyDescent="0.25">
      <c r="A5" s="5">
        <v>44861</v>
      </c>
      <c r="B5">
        <v>4</v>
      </c>
      <c r="C5">
        <v>3.7</v>
      </c>
      <c r="H5">
        <f>VLOOKUP(A5,时序里程总表!A:B,2,)</f>
        <v>36409.5</v>
      </c>
      <c r="I5" s="6">
        <f>VLOOKUP(A5,时序里程总表!A:D,4,FALSE)</f>
        <v>4</v>
      </c>
      <c r="J5">
        <f t="shared" si="0"/>
        <v>10.5</v>
      </c>
      <c r="M5">
        <v>3.5</v>
      </c>
      <c r="N5">
        <v>0</v>
      </c>
    </row>
    <row r="6" spans="1:16" x14ac:dyDescent="0.25">
      <c r="A6" s="5">
        <v>44862</v>
      </c>
      <c r="B6">
        <v>5</v>
      </c>
      <c r="C6">
        <v>5</v>
      </c>
      <c r="H6">
        <f>VLOOKUP(A6,时序里程总表!A:B,2,)</f>
        <v>36406.5</v>
      </c>
      <c r="I6" s="6">
        <f>VLOOKUP(A6,时序里程总表!A:D,4,FALSE)</f>
        <v>4</v>
      </c>
      <c r="J6">
        <f t="shared" si="0"/>
        <v>13.5</v>
      </c>
      <c r="M6">
        <v>5.2</v>
      </c>
      <c r="N6">
        <v>1</v>
      </c>
    </row>
    <row r="7" spans="1:16" x14ac:dyDescent="0.25">
      <c r="A7" s="5">
        <v>44863</v>
      </c>
      <c r="B7">
        <v>6</v>
      </c>
      <c r="C7">
        <v>6.9</v>
      </c>
      <c r="H7">
        <f>VLOOKUP(A7,时序里程总表!A:B,2,)</f>
        <v>36403.5</v>
      </c>
      <c r="I7" s="6">
        <f>VLOOKUP(A7,时序里程总表!A:D,4,FALSE)</f>
        <v>4</v>
      </c>
      <c r="J7">
        <f t="shared" si="0"/>
        <v>16.5</v>
      </c>
      <c r="M7">
        <v>7.6</v>
      </c>
      <c r="N7">
        <v>0</v>
      </c>
    </row>
    <row r="8" spans="1:16" x14ac:dyDescent="0.25">
      <c r="A8" s="5">
        <v>44864</v>
      </c>
      <c r="B8">
        <v>7</v>
      </c>
      <c r="C8">
        <v>8.4</v>
      </c>
      <c r="H8">
        <f>VLOOKUP(A8,时序里程总表!A:B,2,)</f>
        <v>36400.5</v>
      </c>
      <c r="I8" s="6">
        <f>VLOOKUP(A8,时序里程总表!A:D,4,FALSE)</f>
        <v>4</v>
      </c>
      <c r="J8">
        <f t="shared" si="0"/>
        <v>19.5</v>
      </c>
      <c r="M8">
        <v>8.1999999999999993</v>
      </c>
      <c r="N8">
        <v>0</v>
      </c>
    </row>
    <row r="9" spans="1:16" x14ac:dyDescent="0.25">
      <c r="A9" s="5">
        <v>44865</v>
      </c>
      <c r="B9">
        <v>8</v>
      </c>
      <c r="C9">
        <v>9.4</v>
      </c>
      <c r="H9">
        <f>VLOOKUP(A9,时序里程总表!A:B,2,)</f>
        <v>36397.5</v>
      </c>
      <c r="I9" s="6">
        <f>VLOOKUP(A9,时序里程总表!A:D,4,FALSE)</f>
        <v>4</v>
      </c>
      <c r="J9">
        <f t="shared" si="0"/>
        <v>22.5</v>
      </c>
      <c r="M9">
        <v>9.6999999999999993</v>
      </c>
      <c r="N9">
        <v>0</v>
      </c>
    </row>
    <row r="10" spans="1:16" x14ac:dyDescent="0.25">
      <c r="A10" s="5">
        <v>44866</v>
      </c>
      <c r="B10">
        <v>9</v>
      </c>
      <c r="C10">
        <v>10.199999999999999</v>
      </c>
      <c r="H10">
        <f>VLOOKUP(A10,时序里程总表!A:B,2,)</f>
        <v>36394.5</v>
      </c>
      <c r="I10" s="6">
        <f>VLOOKUP(A10,时序里程总表!A:D,4,FALSE)</f>
        <v>4</v>
      </c>
      <c r="J10">
        <f t="shared" si="0"/>
        <v>25.5</v>
      </c>
      <c r="M10">
        <v>10.4</v>
      </c>
      <c r="N10">
        <v>0</v>
      </c>
    </row>
    <row r="11" spans="1:16" x14ac:dyDescent="0.25">
      <c r="A11" s="5">
        <v>44867</v>
      </c>
      <c r="B11">
        <v>10</v>
      </c>
      <c r="C11">
        <v>10.9</v>
      </c>
      <c r="H11">
        <f>VLOOKUP(A11,时序里程总表!A:B,2,)</f>
        <v>36391.5</v>
      </c>
      <c r="I11" s="6">
        <f>VLOOKUP(A11,时序里程总表!A:D,4,FALSE)</f>
        <v>4</v>
      </c>
      <c r="J11">
        <f t="shared" si="0"/>
        <v>28.5</v>
      </c>
      <c r="M11">
        <v>10.9</v>
      </c>
      <c r="N11">
        <v>0</v>
      </c>
    </row>
    <row r="12" spans="1:16" x14ac:dyDescent="0.25">
      <c r="A12" s="5">
        <v>44868</v>
      </c>
      <c r="B12">
        <v>11</v>
      </c>
      <c r="C12">
        <v>11.4</v>
      </c>
      <c r="H12">
        <f>VLOOKUP(A12,时序里程总表!A:B,2,)</f>
        <v>36388.5</v>
      </c>
      <c r="I12" s="6">
        <f>VLOOKUP(A12,时序里程总表!A:D,4,FALSE)</f>
        <v>4</v>
      </c>
      <c r="J12">
        <f t="shared" si="0"/>
        <v>31.5</v>
      </c>
      <c r="M12">
        <v>11.7</v>
      </c>
      <c r="N12">
        <v>0</v>
      </c>
    </row>
    <row r="13" spans="1:16" x14ac:dyDescent="0.25">
      <c r="A13" s="5">
        <v>44869</v>
      </c>
      <c r="B13">
        <v>12</v>
      </c>
      <c r="C13">
        <v>11.8</v>
      </c>
      <c r="H13">
        <f>VLOOKUP(A13,时序里程总表!A:B,2,)</f>
        <v>36385.5</v>
      </c>
      <c r="I13" s="6">
        <f>VLOOKUP(A13,时序里程总表!A:D,4,FALSE)</f>
        <v>4</v>
      </c>
      <c r="J13">
        <f t="shared" si="0"/>
        <v>34.5</v>
      </c>
      <c r="M13">
        <v>12</v>
      </c>
      <c r="N13">
        <v>0</v>
      </c>
    </row>
    <row r="14" spans="1:16" x14ac:dyDescent="0.25">
      <c r="A14" s="5">
        <v>44870</v>
      </c>
      <c r="B14">
        <v>13</v>
      </c>
      <c r="C14">
        <v>12.2</v>
      </c>
      <c r="H14">
        <f>VLOOKUP(A14,时序里程总表!A:B,2,)</f>
        <v>36382.5</v>
      </c>
      <c r="I14" s="6">
        <f>VLOOKUP(A14,时序里程总表!A:D,4,FALSE)</f>
        <v>4</v>
      </c>
      <c r="J14">
        <f t="shared" si="0"/>
        <v>37.5</v>
      </c>
      <c r="M14">
        <v>12.6</v>
      </c>
      <c r="N14">
        <v>0</v>
      </c>
    </row>
    <row r="15" spans="1:16" x14ac:dyDescent="0.25">
      <c r="A15" s="5">
        <v>44871</v>
      </c>
      <c r="B15">
        <v>14</v>
      </c>
      <c r="C15">
        <v>12.5</v>
      </c>
      <c r="H15">
        <f>VLOOKUP(A15,时序里程总表!A:B,2,)</f>
        <v>36379.5</v>
      </c>
      <c r="I15" s="6">
        <f>VLOOKUP(A15,时序里程总表!A:D,4,FALSE)</f>
        <v>4</v>
      </c>
      <c r="J15">
        <f t="shared" si="0"/>
        <v>40.5</v>
      </c>
      <c r="M15">
        <v>12.6</v>
      </c>
      <c r="N15">
        <v>0</v>
      </c>
    </row>
    <row r="16" spans="1:16" x14ac:dyDescent="0.25">
      <c r="A16" s="5">
        <v>44872</v>
      </c>
      <c r="B16">
        <v>15</v>
      </c>
      <c r="C16">
        <v>12.7</v>
      </c>
      <c r="H16">
        <f>VLOOKUP(A16,时序里程总表!A:B,2,)</f>
        <v>36376.5</v>
      </c>
      <c r="I16" s="6">
        <f>VLOOKUP(A16,时序里程总表!A:D,4,FALSE)</f>
        <v>4</v>
      </c>
      <c r="J16">
        <f t="shared" si="0"/>
        <v>43.5</v>
      </c>
      <c r="M16">
        <v>12.9</v>
      </c>
      <c r="N16">
        <v>0</v>
      </c>
    </row>
    <row r="17" spans="1:14" x14ac:dyDescent="0.25">
      <c r="A17" s="5">
        <v>44873</v>
      </c>
      <c r="B17">
        <v>16</v>
      </c>
      <c r="C17">
        <v>12.9</v>
      </c>
      <c r="H17">
        <f>VLOOKUP(A17,时序里程总表!A:B,2,)</f>
        <v>36373.5</v>
      </c>
      <c r="I17" s="6">
        <f>VLOOKUP(A17,时序里程总表!A:D,4,FALSE)</f>
        <v>4</v>
      </c>
      <c r="J17">
        <f t="shared" si="0"/>
        <v>46.5</v>
      </c>
      <c r="M17">
        <v>13</v>
      </c>
      <c r="N17">
        <v>0</v>
      </c>
    </row>
    <row r="18" spans="1:14" x14ac:dyDescent="0.25">
      <c r="A18" s="5">
        <v>44874</v>
      </c>
      <c r="B18">
        <v>17</v>
      </c>
      <c r="C18">
        <v>13.1</v>
      </c>
      <c r="H18">
        <f>VLOOKUP(A18,时序里程总表!A:B,2,)</f>
        <v>36370.5</v>
      </c>
      <c r="I18" s="6">
        <f>VLOOKUP(A18,时序里程总表!A:D,4,FALSE)</f>
        <v>4</v>
      </c>
      <c r="J18">
        <f t="shared" si="0"/>
        <v>49.5</v>
      </c>
      <c r="M18">
        <v>13.5</v>
      </c>
      <c r="N18">
        <v>0</v>
      </c>
    </row>
    <row r="19" spans="1:14" x14ac:dyDescent="0.25">
      <c r="A19" s="5">
        <v>44875</v>
      </c>
      <c r="B19">
        <v>18</v>
      </c>
      <c r="C19">
        <v>13.3</v>
      </c>
      <c r="H19">
        <f>VLOOKUP(A19,时序里程总表!A:B,2,)</f>
        <v>36367.5</v>
      </c>
      <c r="I19" s="6">
        <f>VLOOKUP(A19,时序里程总表!A:D,4,FALSE)</f>
        <v>4</v>
      </c>
      <c r="J19">
        <f t="shared" si="0"/>
        <v>52.5</v>
      </c>
      <c r="M19">
        <v>13.6</v>
      </c>
      <c r="N19">
        <v>0</v>
      </c>
    </row>
    <row r="20" spans="1:14" x14ac:dyDescent="0.25">
      <c r="A20" s="5">
        <v>44876</v>
      </c>
      <c r="B20">
        <v>19</v>
      </c>
      <c r="C20">
        <v>13.5</v>
      </c>
      <c r="H20">
        <f>VLOOKUP(A20,时序里程总表!A:B,2,)</f>
        <v>36364.5</v>
      </c>
      <c r="I20" s="6">
        <f>VLOOKUP(A20,时序里程总表!A:D,4,FALSE)</f>
        <v>4</v>
      </c>
      <c r="J20">
        <f t="shared" si="0"/>
        <v>55.5</v>
      </c>
      <c r="M20">
        <v>13.8</v>
      </c>
      <c r="N20">
        <v>0</v>
      </c>
    </row>
    <row r="21" spans="1:14" x14ac:dyDescent="0.25">
      <c r="A21" s="5">
        <v>44877</v>
      </c>
      <c r="B21">
        <v>20</v>
      </c>
      <c r="C21">
        <v>14</v>
      </c>
      <c r="H21">
        <f>VLOOKUP(A21,时序里程总表!A:B,2,)</f>
        <v>36361.5</v>
      </c>
      <c r="I21" s="6">
        <f>VLOOKUP(A21,时序里程总表!A:D,4,FALSE)</f>
        <v>4</v>
      </c>
      <c r="J21">
        <f t="shared" si="0"/>
        <v>58.5</v>
      </c>
      <c r="M21">
        <v>14.3</v>
      </c>
      <c r="N21">
        <v>1</v>
      </c>
    </row>
    <row r="22" spans="1:14" x14ac:dyDescent="0.25">
      <c r="A22" s="5">
        <v>44878</v>
      </c>
      <c r="B22">
        <v>21</v>
      </c>
      <c r="C22">
        <v>15.6</v>
      </c>
      <c r="H22">
        <f>VLOOKUP(A22,时序里程总表!A:B,2,)</f>
        <v>36358.5</v>
      </c>
      <c r="I22" s="6">
        <f>VLOOKUP(A22,时序里程总表!A:D,4,FALSE)</f>
        <v>4</v>
      </c>
      <c r="J22">
        <f t="shared" si="0"/>
        <v>61.5</v>
      </c>
      <c r="M22">
        <v>15.5</v>
      </c>
      <c r="N22">
        <v>0</v>
      </c>
    </row>
    <row r="23" spans="1:14" x14ac:dyDescent="0.25">
      <c r="A23" s="5">
        <v>44879</v>
      </c>
      <c r="B23">
        <v>22</v>
      </c>
      <c r="C23">
        <v>16.399999999999999</v>
      </c>
      <c r="H23">
        <f>VLOOKUP(A23,时序里程总表!A:B,2,)</f>
        <v>36355.5</v>
      </c>
      <c r="I23" s="6">
        <f>VLOOKUP(A23,时序里程总表!A:D,4,FALSE)</f>
        <v>4</v>
      </c>
      <c r="J23">
        <f t="shared" si="0"/>
        <v>64.5</v>
      </c>
      <c r="M23">
        <v>15.999999999999998</v>
      </c>
      <c r="N23">
        <v>0</v>
      </c>
    </row>
    <row r="24" spans="1:14" x14ac:dyDescent="0.25">
      <c r="A24" s="5">
        <v>44880</v>
      </c>
      <c r="B24">
        <v>23</v>
      </c>
      <c r="C24">
        <v>16.8</v>
      </c>
      <c r="H24">
        <f>VLOOKUP(A24,时序里程总表!A:B,2,)</f>
        <v>36352.5</v>
      </c>
      <c r="I24" s="6">
        <f>VLOOKUP(A24,时序里程总表!A:D,4,FALSE)</f>
        <v>4</v>
      </c>
      <c r="J24">
        <f t="shared" si="0"/>
        <v>67.5</v>
      </c>
      <c r="M24">
        <v>16.3</v>
      </c>
      <c r="N24">
        <v>0</v>
      </c>
    </row>
    <row r="25" spans="1:14" x14ac:dyDescent="0.25">
      <c r="A25" s="5">
        <v>44881</v>
      </c>
      <c r="B25">
        <v>24</v>
      </c>
      <c r="C25">
        <v>17.100000000000001</v>
      </c>
      <c r="H25">
        <f>VLOOKUP(A25,时序里程总表!A:B,2,)</f>
        <v>36349.5</v>
      </c>
      <c r="I25" s="6">
        <f>VLOOKUP(A25,时序里程总表!A:D,4,FALSE)</f>
        <v>4</v>
      </c>
      <c r="J25">
        <f t="shared" si="0"/>
        <v>70.5</v>
      </c>
      <c r="M25">
        <v>16.8</v>
      </c>
      <c r="N25">
        <v>0</v>
      </c>
    </row>
    <row r="26" spans="1:14" x14ac:dyDescent="0.25">
      <c r="A26" s="5">
        <v>44882</v>
      </c>
      <c r="B26">
        <v>25</v>
      </c>
      <c r="C26">
        <v>17.3</v>
      </c>
      <c r="H26">
        <f>VLOOKUP(A26,时序里程总表!A:B,2,)</f>
        <v>36346.5</v>
      </c>
      <c r="I26" s="6">
        <f>VLOOKUP(A26,时序里程总表!A:D,4,FALSE)</f>
        <v>4</v>
      </c>
      <c r="J26">
        <f t="shared" si="0"/>
        <v>73.5</v>
      </c>
      <c r="M26">
        <v>16.900000000000002</v>
      </c>
      <c r="N26">
        <v>0</v>
      </c>
    </row>
    <row r="27" spans="1:14" x14ac:dyDescent="0.25">
      <c r="A27" s="5">
        <v>44883</v>
      </c>
      <c r="B27">
        <v>26</v>
      </c>
      <c r="C27">
        <v>17.399999999999999</v>
      </c>
      <c r="H27">
        <f>VLOOKUP(A27,时序里程总表!A:B,2,)</f>
        <v>36343.5</v>
      </c>
      <c r="I27" s="6">
        <f>VLOOKUP(A27,时序里程总表!A:D,4,FALSE)</f>
        <v>4</v>
      </c>
      <c r="J27">
        <f t="shared" si="0"/>
        <v>76.5</v>
      </c>
      <c r="M27">
        <v>17.100000000000001</v>
      </c>
      <c r="N27">
        <v>0</v>
      </c>
    </row>
    <row r="28" spans="1:14" x14ac:dyDescent="0.25">
      <c r="A28" s="5">
        <v>44884</v>
      </c>
      <c r="B28">
        <v>27</v>
      </c>
      <c r="C28">
        <v>17.5</v>
      </c>
      <c r="H28">
        <f>VLOOKUP(A28,时序里程总表!A:B,2,)</f>
        <v>36340.5</v>
      </c>
      <c r="I28" s="6">
        <f>VLOOKUP(A28,时序里程总表!A:D,4,FALSE)</f>
        <v>4</v>
      </c>
      <c r="J28">
        <f t="shared" si="0"/>
        <v>79.5</v>
      </c>
      <c r="M28">
        <v>17.3</v>
      </c>
      <c r="N28">
        <v>0</v>
      </c>
    </row>
    <row r="29" spans="1:14" x14ac:dyDescent="0.25">
      <c r="A29" s="5">
        <v>44885</v>
      </c>
      <c r="B29">
        <v>28</v>
      </c>
      <c r="C29">
        <v>17.7</v>
      </c>
      <c r="H29">
        <f>VLOOKUP(A29,时序里程总表!A:B,2,)</f>
        <v>36337.5</v>
      </c>
      <c r="I29" s="6">
        <f>VLOOKUP(A29,时序里程总表!A:D,4,FALSE)</f>
        <v>4</v>
      </c>
      <c r="J29">
        <f t="shared" si="0"/>
        <v>82.5</v>
      </c>
      <c r="M29">
        <v>17.5</v>
      </c>
      <c r="N29">
        <v>0</v>
      </c>
    </row>
    <row r="30" spans="1:14" x14ac:dyDescent="0.25">
      <c r="A30" s="5">
        <v>44886</v>
      </c>
      <c r="B30">
        <v>29</v>
      </c>
      <c r="C30">
        <v>17.8</v>
      </c>
      <c r="H30">
        <f>VLOOKUP(A30,时序里程总表!A:B,2,)</f>
        <v>36334.5</v>
      </c>
      <c r="I30" s="6">
        <f>VLOOKUP(A30,时序里程总表!A:D,4,FALSE)</f>
        <v>4</v>
      </c>
      <c r="J30">
        <f t="shared" si="0"/>
        <v>85.5</v>
      </c>
      <c r="M30">
        <v>17.5</v>
      </c>
      <c r="N30">
        <v>0</v>
      </c>
    </row>
    <row r="31" spans="1:14" x14ac:dyDescent="0.25">
      <c r="A31" s="5">
        <v>44887</v>
      </c>
      <c r="B31">
        <v>30</v>
      </c>
      <c r="C31">
        <v>17.8</v>
      </c>
      <c r="H31">
        <f>VLOOKUP(A31,时序里程总表!A:B,2,)</f>
        <v>36331.5</v>
      </c>
      <c r="I31" s="6">
        <f>VLOOKUP(A31,时序里程总表!A:D,4,FALSE)</f>
        <v>4</v>
      </c>
      <c r="J31">
        <f t="shared" si="0"/>
        <v>88.5</v>
      </c>
      <c r="M31">
        <v>17.600000000000001</v>
      </c>
      <c r="N31">
        <v>0</v>
      </c>
    </row>
    <row r="32" spans="1:14" x14ac:dyDescent="0.25">
      <c r="A32" s="5">
        <v>44888</v>
      </c>
      <c r="B32">
        <v>31</v>
      </c>
      <c r="C32">
        <v>17.899999999999999</v>
      </c>
      <c r="H32">
        <f>VLOOKUP(A32,时序里程总表!A:B,2,)</f>
        <v>36328.5</v>
      </c>
      <c r="I32" s="6">
        <f>VLOOKUP(A32,时序里程总表!A:D,4,FALSE)</f>
        <v>4</v>
      </c>
      <c r="J32">
        <f t="shared" ref="J32:J36" si="1">D$2-H32</f>
        <v>91.5</v>
      </c>
      <c r="M32">
        <v>17.700000000000003</v>
      </c>
      <c r="N32">
        <v>0</v>
      </c>
    </row>
    <row r="33" spans="1:14" x14ac:dyDescent="0.25">
      <c r="A33" s="5">
        <v>44889</v>
      </c>
      <c r="B33">
        <v>32</v>
      </c>
      <c r="C33">
        <v>18</v>
      </c>
      <c r="H33">
        <f>VLOOKUP(A33,时序里程总表!A:B,2,)</f>
        <v>36325.5</v>
      </c>
      <c r="I33" s="6">
        <f>VLOOKUP(A33,时序里程总表!A:D,4,FALSE)</f>
        <v>4</v>
      </c>
      <c r="J33">
        <f t="shared" si="1"/>
        <v>94.5</v>
      </c>
      <c r="M33">
        <v>17.700000000000003</v>
      </c>
      <c r="N33">
        <v>0</v>
      </c>
    </row>
    <row r="34" spans="1:14" x14ac:dyDescent="0.25">
      <c r="A34" s="5">
        <v>44890</v>
      </c>
      <c r="B34">
        <v>33</v>
      </c>
      <c r="C34">
        <v>18.100000000000001</v>
      </c>
      <c r="H34">
        <f>VLOOKUP(A34,时序里程总表!A:B,2,)</f>
        <v>36322.5</v>
      </c>
      <c r="I34" s="6">
        <f>VLOOKUP(A34,时序里程总表!A:D,4,FALSE)</f>
        <v>4</v>
      </c>
      <c r="J34">
        <f t="shared" si="1"/>
        <v>97.5</v>
      </c>
      <c r="M34">
        <v>17.900000000000002</v>
      </c>
      <c r="N34">
        <v>0</v>
      </c>
    </row>
    <row r="35" spans="1:14" x14ac:dyDescent="0.25">
      <c r="A35" s="5">
        <v>44891</v>
      </c>
      <c r="B35">
        <v>34</v>
      </c>
      <c r="C35">
        <v>18.100000000000001</v>
      </c>
      <c r="H35">
        <f>VLOOKUP(A35,时序里程总表!A:B,2,)</f>
        <v>36319.5</v>
      </c>
      <c r="I35" s="6">
        <f>VLOOKUP(A35,时序里程总表!A:D,4,FALSE)</f>
        <v>4</v>
      </c>
      <c r="J35">
        <f t="shared" si="1"/>
        <v>100.5</v>
      </c>
      <c r="M35">
        <v>18</v>
      </c>
      <c r="N35">
        <v>0</v>
      </c>
    </row>
    <row r="36" spans="1:14" x14ac:dyDescent="0.25">
      <c r="A36" s="5">
        <v>44892</v>
      </c>
      <c r="B36">
        <v>35</v>
      </c>
      <c r="C36">
        <v>18.2</v>
      </c>
      <c r="H36">
        <f>VLOOKUP(A36,时序里程总表!A:B,2,)</f>
        <v>36316.5</v>
      </c>
      <c r="I36" s="6">
        <f>VLOOKUP(A36,时序里程总表!A:D,4,FALSE)</f>
        <v>4</v>
      </c>
      <c r="J36">
        <f t="shared" si="1"/>
        <v>103.5</v>
      </c>
      <c r="M36">
        <v>18.100000000000001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4" max="4" width="9.109375" bestFit="1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44861</v>
      </c>
      <c r="B2">
        <v>1</v>
      </c>
      <c r="C2">
        <v>0</v>
      </c>
      <c r="D2" s="7">
        <v>36410</v>
      </c>
      <c r="E2" s="6">
        <v>4</v>
      </c>
      <c r="F2" s="6">
        <v>2</v>
      </c>
      <c r="G2">
        <v>233.38249999999979</v>
      </c>
      <c r="H2">
        <f>VLOOKUP(A2,时序里程总表!A:B,2,)</f>
        <v>36409.5</v>
      </c>
      <c r="I2" s="6">
        <f>VLOOKUP(A2,时序里程总表!A:D,4,FALSE)</f>
        <v>4</v>
      </c>
      <c r="J2">
        <f>D$2-H2</f>
        <v>0.5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44862</v>
      </c>
      <c r="B3">
        <v>2</v>
      </c>
      <c r="C3">
        <v>1.7</v>
      </c>
      <c r="H3">
        <f>VLOOKUP(A3,时序里程总表!A:B,2,)</f>
        <v>36406.5</v>
      </c>
      <c r="I3" s="6">
        <f>VLOOKUP(A3,时序里程总表!A:D,4,FALSE)</f>
        <v>4</v>
      </c>
      <c r="J3">
        <f t="shared" ref="J3:J31" si="0">D$2-H3</f>
        <v>3.5</v>
      </c>
      <c r="M3">
        <v>1.9</v>
      </c>
      <c r="N3">
        <v>0</v>
      </c>
    </row>
    <row r="4" spans="1:16" x14ac:dyDescent="0.25">
      <c r="A4" s="5">
        <v>44863</v>
      </c>
      <c r="B4">
        <v>3</v>
      </c>
      <c r="C4">
        <v>3.1</v>
      </c>
      <c r="H4">
        <f>VLOOKUP(A4,时序里程总表!A:B,2,)</f>
        <v>36403.5</v>
      </c>
      <c r="I4" s="6">
        <f>VLOOKUP(A4,时序里程总表!A:D,4,FALSE)</f>
        <v>4</v>
      </c>
      <c r="J4">
        <f t="shared" si="0"/>
        <v>6.5</v>
      </c>
      <c r="M4">
        <v>3.6</v>
      </c>
      <c r="N4">
        <v>0</v>
      </c>
    </row>
    <row r="5" spans="1:16" x14ac:dyDescent="0.25">
      <c r="A5" s="5">
        <v>44864</v>
      </c>
      <c r="B5">
        <v>4</v>
      </c>
      <c r="C5">
        <v>4.2</v>
      </c>
      <c r="H5">
        <f>VLOOKUP(A5,时序里程总表!A:B,2,)</f>
        <v>36400.5</v>
      </c>
      <c r="I5" s="6">
        <f>VLOOKUP(A5,时序里程总表!A:D,4,FALSE)</f>
        <v>4</v>
      </c>
      <c r="J5">
        <f t="shared" si="0"/>
        <v>9.5</v>
      </c>
      <c r="M5">
        <v>4.2</v>
      </c>
      <c r="N5">
        <v>0</v>
      </c>
    </row>
    <row r="6" spans="1:16" x14ac:dyDescent="0.25">
      <c r="A6" s="5">
        <v>44865</v>
      </c>
      <c r="B6">
        <v>5</v>
      </c>
      <c r="C6">
        <v>5.3</v>
      </c>
      <c r="H6">
        <f>VLOOKUP(A6,时序里程总表!A:B,2,)</f>
        <v>36397.5</v>
      </c>
      <c r="I6" s="6">
        <f>VLOOKUP(A6,时序里程总表!A:D,4,FALSE)</f>
        <v>4</v>
      </c>
      <c r="J6">
        <f t="shared" si="0"/>
        <v>12.5</v>
      </c>
      <c r="M6">
        <v>5.9</v>
      </c>
      <c r="N6">
        <v>1</v>
      </c>
    </row>
    <row r="7" spans="1:16" x14ac:dyDescent="0.25">
      <c r="A7" s="5">
        <v>44866</v>
      </c>
      <c r="B7">
        <v>6</v>
      </c>
      <c r="C7">
        <v>7.4</v>
      </c>
      <c r="H7">
        <f>VLOOKUP(A7,时序里程总表!A:B,2,)</f>
        <v>36394.5</v>
      </c>
      <c r="I7" s="6">
        <f>VLOOKUP(A7,时序里程总表!A:D,4,FALSE)</f>
        <v>4</v>
      </c>
      <c r="J7">
        <f t="shared" si="0"/>
        <v>15.5</v>
      </c>
      <c r="M7">
        <v>7.5</v>
      </c>
      <c r="N7">
        <v>0</v>
      </c>
    </row>
    <row r="8" spans="1:16" x14ac:dyDescent="0.25">
      <c r="A8" s="5">
        <v>44867</v>
      </c>
      <c r="B8">
        <v>7</v>
      </c>
      <c r="C8">
        <v>9.1</v>
      </c>
      <c r="H8">
        <f>VLOOKUP(A8,时序里程总表!A:B,2,)</f>
        <v>36391.5</v>
      </c>
      <c r="I8" s="6">
        <f>VLOOKUP(A8,时序里程总表!A:D,4,FALSE)</f>
        <v>4</v>
      </c>
      <c r="J8">
        <f t="shared" si="0"/>
        <v>18.5</v>
      </c>
      <c r="M8">
        <v>9.4</v>
      </c>
      <c r="N8">
        <v>0</v>
      </c>
    </row>
    <row r="9" spans="1:16" x14ac:dyDescent="0.25">
      <c r="A9" s="5">
        <v>44868</v>
      </c>
      <c r="B9">
        <v>8</v>
      </c>
      <c r="C9">
        <v>10.3</v>
      </c>
      <c r="H9">
        <f>VLOOKUP(A9,时序里程总表!A:B,2,)</f>
        <v>36388.5</v>
      </c>
      <c r="I9" s="6">
        <f>VLOOKUP(A9,时序里程总表!A:D,4,FALSE)</f>
        <v>4</v>
      </c>
      <c r="J9">
        <f t="shared" si="0"/>
        <v>21.5</v>
      </c>
      <c r="M9">
        <v>10.6</v>
      </c>
      <c r="N9">
        <v>0</v>
      </c>
    </row>
    <row r="10" spans="1:16" x14ac:dyDescent="0.25">
      <c r="A10" s="5">
        <v>44869</v>
      </c>
      <c r="B10">
        <v>9</v>
      </c>
      <c r="C10">
        <v>11.2</v>
      </c>
      <c r="H10">
        <f>VLOOKUP(A10,时序里程总表!A:B,2,)</f>
        <v>36385.5</v>
      </c>
      <c r="I10" s="6">
        <f>VLOOKUP(A10,时序里程总表!A:D,4,FALSE)</f>
        <v>4</v>
      </c>
      <c r="J10">
        <f t="shared" si="0"/>
        <v>24.5</v>
      </c>
      <c r="M10">
        <v>11.3</v>
      </c>
      <c r="N10">
        <v>0</v>
      </c>
    </row>
    <row r="11" spans="1:16" x14ac:dyDescent="0.25">
      <c r="A11" s="5">
        <v>44870</v>
      </c>
      <c r="B11">
        <v>10</v>
      </c>
      <c r="C11">
        <v>11.9</v>
      </c>
      <c r="H11">
        <f>VLOOKUP(A11,时序里程总表!A:B,2,)</f>
        <v>36382.5</v>
      </c>
      <c r="I11" s="6">
        <f>VLOOKUP(A11,时序里程总表!A:D,4,FALSE)</f>
        <v>4</v>
      </c>
      <c r="J11">
        <f t="shared" si="0"/>
        <v>27.5</v>
      </c>
      <c r="M11">
        <v>11.8</v>
      </c>
      <c r="N11">
        <v>0</v>
      </c>
    </row>
    <row r="12" spans="1:16" x14ac:dyDescent="0.25">
      <c r="A12" s="5">
        <v>44871</v>
      </c>
      <c r="B12">
        <v>11</v>
      </c>
      <c r="C12">
        <v>12.5</v>
      </c>
      <c r="H12">
        <f>VLOOKUP(A12,时序里程总表!A:B,2,)</f>
        <v>36379.5</v>
      </c>
      <c r="I12" s="6">
        <f>VLOOKUP(A12,时序里程总表!A:D,4,FALSE)</f>
        <v>4</v>
      </c>
      <c r="J12">
        <f t="shared" si="0"/>
        <v>30.5</v>
      </c>
      <c r="M12">
        <v>12.9</v>
      </c>
      <c r="N12">
        <v>0</v>
      </c>
    </row>
    <row r="13" spans="1:16" x14ac:dyDescent="0.25">
      <c r="A13" s="5">
        <v>44872</v>
      </c>
      <c r="B13">
        <v>12</v>
      </c>
      <c r="C13">
        <v>12.9</v>
      </c>
      <c r="H13">
        <f>VLOOKUP(A13,时序里程总表!A:B,2,)</f>
        <v>36376.5</v>
      </c>
      <c r="I13" s="6">
        <f>VLOOKUP(A13,时序里程总表!A:D,4,FALSE)</f>
        <v>4</v>
      </c>
      <c r="J13">
        <f t="shared" si="0"/>
        <v>33.5</v>
      </c>
      <c r="M13">
        <v>13</v>
      </c>
      <c r="N13">
        <v>0</v>
      </c>
    </row>
    <row r="14" spans="1:16" x14ac:dyDescent="0.25">
      <c r="A14" s="5">
        <v>44873</v>
      </c>
      <c r="B14">
        <v>13</v>
      </c>
      <c r="C14">
        <v>13.3</v>
      </c>
      <c r="H14">
        <f>VLOOKUP(A14,时序里程总表!A:B,2,)</f>
        <v>36373.5</v>
      </c>
      <c r="I14" s="6">
        <f>VLOOKUP(A14,时序里程总表!A:D,4,FALSE)</f>
        <v>4</v>
      </c>
      <c r="J14">
        <f t="shared" si="0"/>
        <v>36.5</v>
      </c>
      <c r="M14">
        <v>13.4</v>
      </c>
      <c r="N14">
        <v>0</v>
      </c>
    </row>
    <row r="15" spans="1:16" x14ac:dyDescent="0.25">
      <c r="A15" s="5">
        <v>44874</v>
      </c>
      <c r="B15">
        <v>14</v>
      </c>
      <c r="C15">
        <v>13.7</v>
      </c>
      <c r="H15">
        <f>VLOOKUP(A15,时序里程总表!A:B,2,)</f>
        <v>36370.5</v>
      </c>
      <c r="I15" s="6">
        <f>VLOOKUP(A15,时序里程总表!A:D,4,FALSE)</f>
        <v>4</v>
      </c>
      <c r="J15">
        <f t="shared" si="0"/>
        <v>39.5</v>
      </c>
      <c r="M15">
        <v>13.6</v>
      </c>
      <c r="N15">
        <v>0</v>
      </c>
    </row>
    <row r="16" spans="1:16" x14ac:dyDescent="0.25">
      <c r="A16" s="5">
        <v>44875</v>
      </c>
      <c r="B16">
        <v>15</v>
      </c>
      <c r="C16">
        <v>13.9</v>
      </c>
      <c r="H16">
        <f>VLOOKUP(A16,时序里程总表!A:B,2,)</f>
        <v>36367.5</v>
      </c>
      <c r="I16" s="6">
        <f>VLOOKUP(A16,时序里程总表!A:D,4,FALSE)</f>
        <v>4</v>
      </c>
      <c r="J16">
        <f t="shared" si="0"/>
        <v>42.5</v>
      </c>
      <c r="M16">
        <v>13.9</v>
      </c>
      <c r="N16">
        <v>0</v>
      </c>
    </row>
    <row r="17" spans="1:14" x14ac:dyDescent="0.25">
      <c r="A17" s="5">
        <v>44876</v>
      </c>
      <c r="B17">
        <v>16</v>
      </c>
      <c r="C17">
        <v>14.2</v>
      </c>
      <c r="H17">
        <f>VLOOKUP(A17,时序里程总表!A:B,2,)</f>
        <v>36364.5</v>
      </c>
      <c r="I17" s="6">
        <f>VLOOKUP(A17,时序里程总表!A:D,4,FALSE)</f>
        <v>4</v>
      </c>
      <c r="J17">
        <f t="shared" si="0"/>
        <v>45.5</v>
      </c>
      <c r="M17">
        <v>14</v>
      </c>
      <c r="N17">
        <v>0</v>
      </c>
    </row>
    <row r="18" spans="1:14" x14ac:dyDescent="0.25">
      <c r="A18" s="5">
        <v>44877</v>
      </c>
      <c r="B18">
        <v>17</v>
      </c>
      <c r="C18">
        <v>14.4</v>
      </c>
      <c r="H18">
        <f>VLOOKUP(A18,时序里程总表!A:B,2,)</f>
        <v>36361.5</v>
      </c>
      <c r="I18" s="6">
        <f>VLOOKUP(A18,时序里程总表!A:D,4,FALSE)</f>
        <v>4</v>
      </c>
      <c r="J18">
        <f t="shared" si="0"/>
        <v>48.5</v>
      </c>
      <c r="M18">
        <v>14.4</v>
      </c>
      <c r="N18">
        <v>0</v>
      </c>
    </row>
    <row r="19" spans="1:14" x14ac:dyDescent="0.25">
      <c r="A19" s="5">
        <v>44878</v>
      </c>
      <c r="B19">
        <v>18</v>
      </c>
      <c r="C19">
        <v>14.6</v>
      </c>
      <c r="H19">
        <f>VLOOKUP(A19,时序里程总表!A:B,2,)</f>
        <v>36358.5</v>
      </c>
      <c r="I19" s="6">
        <f>VLOOKUP(A19,时序里程总表!A:D,4,FALSE)</f>
        <v>4</v>
      </c>
      <c r="J19">
        <f t="shared" si="0"/>
        <v>51.5</v>
      </c>
      <c r="M19">
        <v>14.9</v>
      </c>
      <c r="N19">
        <v>0</v>
      </c>
    </row>
    <row r="20" spans="1:14" x14ac:dyDescent="0.25">
      <c r="A20" s="5">
        <v>44879</v>
      </c>
      <c r="B20">
        <v>19</v>
      </c>
      <c r="C20">
        <v>14.8</v>
      </c>
      <c r="H20">
        <f>VLOOKUP(A20,时序里程总表!A:B,2,)</f>
        <v>36355.5</v>
      </c>
      <c r="I20" s="6">
        <f>VLOOKUP(A20,时序里程总表!A:D,4,FALSE)</f>
        <v>4</v>
      </c>
      <c r="J20">
        <f t="shared" si="0"/>
        <v>54.5</v>
      </c>
      <c r="M20">
        <v>14.9</v>
      </c>
      <c r="N20">
        <v>0</v>
      </c>
    </row>
    <row r="21" spans="1:14" x14ac:dyDescent="0.25">
      <c r="A21" s="5">
        <v>44880</v>
      </c>
      <c r="B21">
        <v>20</v>
      </c>
      <c r="C21">
        <v>15.1</v>
      </c>
      <c r="H21">
        <f>VLOOKUP(A21,时序里程总表!A:B,2,)</f>
        <v>36352.5</v>
      </c>
      <c r="I21" s="6">
        <f>VLOOKUP(A21,时序里程总表!A:D,4,FALSE)</f>
        <v>4</v>
      </c>
      <c r="J21">
        <f t="shared" si="0"/>
        <v>57.5</v>
      </c>
      <c r="M21">
        <v>15.5</v>
      </c>
      <c r="N21">
        <v>1</v>
      </c>
    </row>
    <row r="22" spans="1:14" x14ac:dyDescent="0.25">
      <c r="A22" s="5">
        <v>44881</v>
      </c>
      <c r="B22">
        <v>21</v>
      </c>
      <c r="C22">
        <v>16.899999999999999</v>
      </c>
      <c r="H22">
        <f>VLOOKUP(A22,时序里程总表!A:B,2,)</f>
        <v>36349.5</v>
      </c>
      <c r="I22" s="6">
        <f>VLOOKUP(A22,时序里程总表!A:D,4,FALSE)</f>
        <v>4</v>
      </c>
      <c r="J22">
        <f t="shared" si="0"/>
        <v>60.5</v>
      </c>
      <c r="M22">
        <v>16.8</v>
      </c>
      <c r="N22">
        <v>0</v>
      </c>
    </row>
    <row r="23" spans="1:14" x14ac:dyDescent="0.25">
      <c r="A23" s="5">
        <v>44882</v>
      </c>
      <c r="B23">
        <v>22</v>
      </c>
      <c r="C23">
        <v>17.7</v>
      </c>
      <c r="H23">
        <f>VLOOKUP(A23,时序里程总表!A:B,2,)</f>
        <v>36346.5</v>
      </c>
      <c r="I23" s="6">
        <f>VLOOKUP(A23,时序里程总表!A:D,4,FALSE)</f>
        <v>4</v>
      </c>
      <c r="J23">
        <f t="shared" si="0"/>
        <v>63.5</v>
      </c>
      <c r="M23">
        <v>17.399999999999999</v>
      </c>
      <c r="N23">
        <v>0</v>
      </c>
    </row>
    <row r="24" spans="1:14" x14ac:dyDescent="0.25">
      <c r="A24" s="5">
        <v>44883</v>
      </c>
      <c r="B24">
        <v>23</v>
      </c>
      <c r="C24">
        <v>18.2</v>
      </c>
      <c r="H24">
        <f>VLOOKUP(A24,时序里程总表!A:B,2,)</f>
        <v>36343.5</v>
      </c>
      <c r="I24" s="6">
        <f>VLOOKUP(A24,时序里程总表!A:D,4,FALSE)</f>
        <v>4</v>
      </c>
      <c r="J24">
        <f t="shared" si="0"/>
        <v>66.5</v>
      </c>
      <c r="M24">
        <v>17.8</v>
      </c>
      <c r="N24">
        <v>0</v>
      </c>
    </row>
    <row r="25" spans="1:14" x14ac:dyDescent="0.25">
      <c r="A25" s="5">
        <v>44884</v>
      </c>
      <c r="B25">
        <v>24</v>
      </c>
      <c r="C25">
        <v>18.600000000000001</v>
      </c>
      <c r="H25">
        <f>VLOOKUP(A25,时序里程总表!A:B,2,)</f>
        <v>36340.5</v>
      </c>
      <c r="I25" s="6">
        <f>VLOOKUP(A25,时序里程总表!A:D,4,FALSE)</f>
        <v>4</v>
      </c>
      <c r="J25">
        <f t="shared" si="0"/>
        <v>69.5</v>
      </c>
      <c r="M25">
        <v>18.399999999999999</v>
      </c>
      <c r="N25">
        <v>0</v>
      </c>
    </row>
    <row r="26" spans="1:14" x14ac:dyDescent="0.25">
      <c r="A26" s="5">
        <v>44885</v>
      </c>
      <c r="B26">
        <v>25</v>
      </c>
      <c r="C26">
        <v>18.8</v>
      </c>
      <c r="H26">
        <f>VLOOKUP(A26,时序里程总表!A:B,2,)</f>
        <v>36337.5</v>
      </c>
      <c r="I26" s="6">
        <f>VLOOKUP(A26,时序里程总表!A:D,4,FALSE)</f>
        <v>4</v>
      </c>
      <c r="J26">
        <f t="shared" si="0"/>
        <v>72.5</v>
      </c>
      <c r="M26">
        <v>18.899999999999999</v>
      </c>
      <c r="N26">
        <v>0</v>
      </c>
    </row>
    <row r="27" spans="1:14" x14ac:dyDescent="0.25">
      <c r="A27" s="5">
        <v>44886</v>
      </c>
      <c r="B27">
        <v>26</v>
      </c>
      <c r="C27">
        <v>19</v>
      </c>
      <c r="H27">
        <f>VLOOKUP(A27,时序里程总表!A:B,2,)</f>
        <v>36334.5</v>
      </c>
      <c r="I27" s="6">
        <f>VLOOKUP(A27,时序里程总表!A:D,4,FALSE)</f>
        <v>4</v>
      </c>
      <c r="J27">
        <f t="shared" si="0"/>
        <v>75.5</v>
      </c>
      <c r="M27">
        <v>18.899999999999999</v>
      </c>
      <c r="N27">
        <v>0</v>
      </c>
    </row>
    <row r="28" spans="1:14" x14ac:dyDescent="0.25">
      <c r="A28" s="5">
        <v>44887</v>
      </c>
      <c r="B28">
        <v>27</v>
      </c>
      <c r="C28">
        <v>19.100000000000001</v>
      </c>
      <c r="H28">
        <f>VLOOKUP(A28,时序里程总表!A:B,2,)</f>
        <v>36331.5</v>
      </c>
      <c r="I28" s="6">
        <f>VLOOKUP(A28,时序里程总表!A:D,4,FALSE)</f>
        <v>4</v>
      </c>
      <c r="J28">
        <f t="shared" si="0"/>
        <v>78.5</v>
      </c>
      <c r="M28">
        <v>19</v>
      </c>
      <c r="N28">
        <v>0</v>
      </c>
    </row>
    <row r="29" spans="1:14" x14ac:dyDescent="0.25">
      <c r="A29" s="5">
        <v>44888</v>
      </c>
      <c r="B29">
        <v>28</v>
      </c>
      <c r="C29">
        <v>19.2</v>
      </c>
      <c r="H29">
        <f>VLOOKUP(A29,时序里程总表!A:B,2,)</f>
        <v>36328.5</v>
      </c>
      <c r="I29" s="6">
        <f>VLOOKUP(A29,时序里程总表!A:D,4,FALSE)</f>
        <v>4</v>
      </c>
      <c r="J29">
        <f t="shared" si="0"/>
        <v>81.5</v>
      </c>
      <c r="M29">
        <v>19.3</v>
      </c>
      <c r="N29">
        <v>0</v>
      </c>
    </row>
    <row r="30" spans="1:14" x14ac:dyDescent="0.25">
      <c r="A30" s="5">
        <v>44889</v>
      </c>
      <c r="B30">
        <v>29</v>
      </c>
      <c r="C30">
        <v>19.3</v>
      </c>
      <c r="H30">
        <f>VLOOKUP(A30,时序里程总表!A:B,2,)</f>
        <v>36325.5</v>
      </c>
      <c r="I30" s="6">
        <f>VLOOKUP(A30,时序里程总表!A:D,4,FALSE)</f>
        <v>4</v>
      </c>
      <c r="J30">
        <f t="shared" si="0"/>
        <v>84.5</v>
      </c>
      <c r="M30">
        <v>19.3</v>
      </c>
      <c r="N30">
        <v>0</v>
      </c>
    </row>
    <row r="31" spans="1:14" x14ac:dyDescent="0.25">
      <c r="A31" s="5">
        <v>44890</v>
      </c>
      <c r="B31">
        <v>30</v>
      </c>
      <c r="C31">
        <v>19.399999999999999</v>
      </c>
      <c r="H31">
        <f>VLOOKUP(A31,时序里程总表!A:B,2,)</f>
        <v>36322.5</v>
      </c>
      <c r="I31" s="6">
        <f>VLOOKUP(A31,时序里程总表!A:D,4,FALSE)</f>
        <v>4</v>
      </c>
      <c r="J31">
        <f t="shared" si="0"/>
        <v>87.5</v>
      </c>
      <c r="M31">
        <v>19.899999999999999</v>
      </c>
      <c r="N31">
        <v>0</v>
      </c>
    </row>
    <row r="32" spans="1:14" x14ac:dyDescent="0.25">
      <c r="A32" s="5">
        <v>44891</v>
      </c>
      <c r="B32">
        <v>31</v>
      </c>
      <c r="C32">
        <v>19.5</v>
      </c>
      <c r="H32">
        <f>VLOOKUP(A32,时序里程总表!A:B,2,)</f>
        <v>36319.5</v>
      </c>
      <c r="I32" s="6">
        <f>VLOOKUP(A32,时序里程总表!A:D,4,FALSE)</f>
        <v>4</v>
      </c>
      <c r="J32">
        <f t="shared" ref="J32:J36" si="1">D$2-H32</f>
        <v>90.5</v>
      </c>
      <c r="M32">
        <v>20</v>
      </c>
      <c r="N32">
        <v>0</v>
      </c>
    </row>
    <row r="33" spans="1:14" x14ac:dyDescent="0.25">
      <c r="A33" s="5">
        <v>44892</v>
      </c>
      <c r="B33">
        <v>32</v>
      </c>
      <c r="C33">
        <v>19.600000000000001</v>
      </c>
      <c r="H33">
        <f>VLOOKUP(A33,时序里程总表!A:B,2,)</f>
        <v>36316.5</v>
      </c>
      <c r="I33" s="6">
        <f>VLOOKUP(A33,时序里程总表!A:D,4,FALSE)</f>
        <v>4</v>
      </c>
      <c r="J33">
        <f t="shared" si="1"/>
        <v>93.5</v>
      </c>
      <c r="M33">
        <v>20</v>
      </c>
      <c r="N33">
        <v>0</v>
      </c>
    </row>
    <row r="34" spans="1:14" x14ac:dyDescent="0.25">
      <c r="A34" s="5">
        <v>44893</v>
      </c>
      <c r="B34">
        <v>33</v>
      </c>
      <c r="C34">
        <v>19.7</v>
      </c>
      <c r="H34">
        <f>VLOOKUP(A34,时序里程总表!A:B,2,)</f>
        <v>36313.5</v>
      </c>
      <c r="I34" s="6">
        <f>VLOOKUP(A34,时序里程总表!A:D,4,FALSE)</f>
        <v>4</v>
      </c>
      <c r="J34">
        <f t="shared" si="1"/>
        <v>96.5</v>
      </c>
      <c r="M34">
        <v>20.100000000000001</v>
      </c>
      <c r="N34">
        <v>0</v>
      </c>
    </row>
    <row r="35" spans="1:14" x14ac:dyDescent="0.25">
      <c r="A35" s="5">
        <v>44894</v>
      </c>
      <c r="B35">
        <v>34</v>
      </c>
      <c r="C35">
        <v>19.7</v>
      </c>
      <c r="H35">
        <f>VLOOKUP(A35,时序里程总表!A:B,2,)</f>
        <v>36310.5</v>
      </c>
      <c r="I35" s="6">
        <f>VLOOKUP(A35,时序里程总表!A:D,4,FALSE)</f>
        <v>4</v>
      </c>
      <c r="J35">
        <f t="shared" si="1"/>
        <v>99.5</v>
      </c>
      <c r="M35">
        <v>20.100000000000001</v>
      </c>
      <c r="N35">
        <v>0</v>
      </c>
    </row>
    <row r="36" spans="1:14" x14ac:dyDescent="0.25">
      <c r="A36" s="5">
        <v>44895</v>
      </c>
      <c r="B36">
        <v>35</v>
      </c>
      <c r="C36">
        <v>19.8</v>
      </c>
      <c r="H36">
        <f>VLOOKUP(A36,时序里程总表!A:B,2,)</f>
        <v>36307.5</v>
      </c>
      <c r="I36" s="6">
        <f>VLOOKUP(A36,时序里程总表!A:D,4,FALSE)</f>
        <v>4</v>
      </c>
      <c r="J36">
        <f t="shared" si="1"/>
        <v>102.5</v>
      </c>
      <c r="M36">
        <v>20.2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2" width="12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44865</v>
      </c>
      <c r="B2">
        <v>1</v>
      </c>
      <c r="C2">
        <v>0</v>
      </c>
      <c r="D2" s="7">
        <v>36400</v>
      </c>
      <c r="E2" s="6">
        <v>4</v>
      </c>
      <c r="F2" s="6">
        <v>2</v>
      </c>
      <c r="G2">
        <v>229.9189999999999</v>
      </c>
      <c r="H2">
        <f>VLOOKUP(A2,时序里程总表!A:B,2,)</f>
        <v>36397.5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44866</v>
      </c>
      <c r="B3">
        <v>2</v>
      </c>
      <c r="C3">
        <v>1.4</v>
      </c>
      <c r="H3">
        <f>VLOOKUP(A3,时序里程总表!A:B,2,)</f>
        <v>36394.5</v>
      </c>
      <c r="I3" s="6">
        <f>VLOOKUP(A3,时序里程总表!A:D,4,FALSE)</f>
        <v>4</v>
      </c>
      <c r="J3">
        <f t="shared" ref="J3:J31" si="0">D$2-H3</f>
        <v>5.5</v>
      </c>
      <c r="M3">
        <v>1.4</v>
      </c>
      <c r="N3">
        <v>0</v>
      </c>
    </row>
    <row r="4" spans="1:16" x14ac:dyDescent="0.25">
      <c r="A4" s="5">
        <v>44867</v>
      </c>
      <c r="B4">
        <v>3</v>
      </c>
      <c r="C4">
        <v>2.5</v>
      </c>
      <c r="H4">
        <f>VLOOKUP(A4,时序里程总表!A:B,2,)</f>
        <v>36391.5</v>
      </c>
      <c r="I4" s="6">
        <f>VLOOKUP(A4,时序里程总表!A:D,4,FALSE)</f>
        <v>4</v>
      </c>
      <c r="J4">
        <f t="shared" si="0"/>
        <v>8.5</v>
      </c>
      <c r="M4">
        <v>2.2999999999999998</v>
      </c>
      <c r="N4">
        <v>0</v>
      </c>
    </row>
    <row r="5" spans="1:16" x14ac:dyDescent="0.25">
      <c r="A5" s="5">
        <v>44868</v>
      </c>
      <c r="B5">
        <v>4</v>
      </c>
      <c r="C5">
        <v>3.4</v>
      </c>
      <c r="H5">
        <f>VLOOKUP(A5,时序里程总表!A:B,2,)</f>
        <v>36388.5</v>
      </c>
      <c r="I5" s="6">
        <f>VLOOKUP(A5,时序里程总表!A:D,4,FALSE)</f>
        <v>4</v>
      </c>
      <c r="J5">
        <f t="shared" si="0"/>
        <v>11.5</v>
      </c>
      <c r="M5">
        <v>3.1</v>
      </c>
      <c r="N5">
        <v>0</v>
      </c>
    </row>
    <row r="6" spans="1:16" x14ac:dyDescent="0.25">
      <c r="A6" s="5">
        <v>44869</v>
      </c>
      <c r="B6">
        <v>5</v>
      </c>
      <c r="C6">
        <v>4.9000000000000004</v>
      </c>
      <c r="H6">
        <f>VLOOKUP(A6,时序里程总表!A:B,2,)</f>
        <v>36385.5</v>
      </c>
      <c r="I6" s="6">
        <f>VLOOKUP(A6,时序里程总表!A:D,4,FALSE)</f>
        <v>4</v>
      </c>
      <c r="J6">
        <f t="shared" si="0"/>
        <v>14.5</v>
      </c>
      <c r="M6">
        <v>4.9000000000000004</v>
      </c>
      <c r="N6">
        <v>1</v>
      </c>
    </row>
    <row r="7" spans="1:16" x14ac:dyDescent="0.25">
      <c r="A7" s="5">
        <v>44870</v>
      </c>
      <c r="B7">
        <v>6</v>
      </c>
      <c r="C7">
        <v>6.6</v>
      </c>
      <c r="H7">
        <f>VLOOKUP(A7,时序里程总表!A:B,2,)</f>
        <v>36382.5</v>
      </c>
      <c r="I7" s="6">
        <f>VLOOKUP(A7,时序里程总表!A:D,4,FALSE)</f>
        <v>4</v>
      </c>
      <c r="J7">
        <f t="shared" si="0"/>
        <v>17.5</v>
      </c>
      <c r="M7">
        <v>6.6</v>
      </c>
      <c r="N7">
        <v>0</v>
      </c>
    </row>
    <row r="8" spans="1:16" x14ac:dyDescent="0.25">
      <c r="A8" s="5">
        <v>44871</v>
      </c>
      <c r="B8">
        <v>7</v>
      </c>
      <c r="C8">
        <v>7.9</v>
      </c>
      <c r="H8">
        <f>VLOOKUP(A8,时序里程总表!A:B,2,)</f>
        <v>36379.5</v>
      </c>
      <c r="I8" s="6">
        <f>VLOOKUP(A8,时序里程总表!A:D,4,FALSE)</f>
        <v>4</v>
      </c>
      <c r="J8">
        <f t="shared" si="0"/>
        <v>20.5</v>
      </c>
      <c r="M8">
        <v>8</v>
      </c>
      <c r="N8">
        <v>0</v>
      </c>
    </row>
    <row r="9" spans="1:16" x14ac:dyDescent="0.25">
      <c r="A9" s="5">
        <v>44872</v>
      </c>
      <c r="B9">
        <v>8</v>
      </c>
      <c r="C9">
        <v>8.9</v>
      </c>
      <c r="H9">
        <f>VLOOKUP(A9,时序里程总表!A:B,2,)</f>
        <v>36376.5</v>
      </c>
      <c r="I9" s="6">
        <f>VLOOKUP(A9,时序里程总表!A:D,4,FALSE)</f>
        <v>4</v>
      </c>
      <c r="J9">
        <f t="shared" si="0"/>
        <v>23.5</v>
      </c>
      <c r="M9">
        <v>8.6999999999999993</v>
      </c>
      <c r="N9">
        <v>0</v>
      </c>
    </row>
    <row r="10" spans="1:16" x14ac:dyDescent="0.25">
      <c r="A10" s="5">
        <v>44873</v>
      </c>
      <c r="B10">
        <v>9</v>
      </c>
      <c r="C10">
        <v>9.6</v>
      </c>
      <c r="H10">
        <f>VLOOKUP(A10,时序里程总表!A:B,2,)</f>
        <v>36373.5</v>
      </c>
      <c r="I10" s="6">
        <f>VLOOKUP(A10,时序里程总表!A:D,4,FALSE)</f>
        <v>4</v>
      </c>
      <c r="J10">
        <f t="shared" si="0"/>
        <v>26.5</v>
      </c>
      <c r="M10">
        <v>9.3000000000000007</v>
      </c>
      <c r="N10">
        <v>0</v>
      </c>
    </row>
    <row r="11" spans="1:16" x14ac:dyDescent="0.25">
      <c r="A11" s="5">
        <v>44874</v>
      </c>
      <c r="B11">
        <v>10</v>
      </c>
      <c r="C11">
        <v>10.199999999999999</v>
      </c>
      <c r="H11">
        <f>VLOOKUP(A11,时序里程总表!A:B,2,)</f>
        <v>36370.5</v>
      </c>
      <c r="I11" s="6">
        <f>VLOOKUP(A11,时序里程总表!A:D,4,FALSE)</f>
        <v>4</v>
      </c>
      <c r="J11">
        <f t="shared" si="0"/>
        <v>29.5</v>
      </c>
      <c r="M11">
        <v>9.9</v>
      </c>
      <c r="N11">
        <v>0</v>
      </c>
    </row>
    <row r="12" spans="1:16" x14ac:dyDescent="0.25">
      <c r="A12" s="5">
        <v>44875</v>
      </c>
      <c r="B12">
        <v>11</v>
      </c>
      <c r="C12">
        <v>10.7</v>
      </c>
      <c r="H12">
        <f>VLOOKUP(A12,时序里程总表!A:B,2,)</f>
        <v>36367.5</v>
      </c>
      <c r="I12" s="6">
        <f>VLOOKUP(A12,时序里程总表!A:D,4,FALSE)</f>
        <v>4</v>
      </c>
      <c r="J12">
        <f t="shared" si="0"/>
        <v>32.5</v>
      </c>
      <c r="M12">
        <v>10.7</v>
      </c>
      <c r="N12">
        <v>0</v>
      </c>
    </row>
    <row r="13" spans="1:16" x14ac:dyDescent="0.25">
      <c r="A13" s="5">
        <v>44876</v>
      </c>
      <c r="B13">
        <v>12</v>
      </c>
      <c r="C13">
        <v>11.1</v>
      </c>
      <c r="H13">
        <f>VLOOKUP(A13,时序里程总表!A:B,2,)</f>
        <v>36364.5</v>
      </c>
      <c r="I13" s="6">
        <f>VLOOKUP(A13,时序里程总表!A:D,4,FALSE)</f>
        <v>4</v>
      </c>
      <c r="J13">
        <f t="shared" si="0"/>
        <v>35.5</v>
      </c>
      <c r="M13">
        <v>11.3</v>
      </c>
      <c r="N13">
        <v>0</v>
      </c>
    </row>
    <row r="14" spans="1:16" x14ac:dyDescent="0.25">
      <c r="A14" s="5">
        <v>44877</v>
      </c>
      <c r="B14">
        <v>13</v>
      </c>
      <c r="C14">
        <v>11.4</v>
      </c>
      <c r="H14">
        <f>VLOOKUP(A14,时序里程总表!A:B,2,)</f>
        <v>36361.5</v>
      </c>
      <c r="I14" s="6">
        <f>VLOOKUP(A14,时序里程总表!A:D,4,FALSE)</f>
        <v>4</v>
      </c>
      <c r="J14">
        <f t="shared" si="0"/>
        <v>38.5</v>
      </c>
      <c r="M14">
        <v>11.6</v>
      </c>
      <c r="N14">
        <v>0</v>
      </c>
    </row>
    <row r="15" spans="1:16" x14ac:dyDescent="0.25">
      <c r="A15" s="5">
        <v>44878</v>
      </c>
      <c r="B15">
        <v>14</v>
      </c>
      <c r="C15">
        <v>11.7</v>
      </c>
      <c r="H15">
        <f>VLOOKUP(A15,时序里程总表!A:B,2,)</f>
        <v>36358.5</v>
      </c>
      <c r="I15" s="6">
        <f>VLOOKUP(A15,时序里程总表!A:D,4,FALSE)</f>
        <v>4</v>
      </c>
      <c r="J15">
        <f t="shared" si="0"/>
        <v>41.5</v>
      </c>
      <c r="M15">
        <v>11.9</v>
      </c>
      <c r="N15">
        <v>0</v>
      </c>
    </row>
    <row r="16" spans="1:16" x14ac:dyDescent="0.25">
      <c r="A16" s="5">
        <v>44879</v>
      </c>
      <c r="B16">
        <v>15</v>
      </c>
      <c r="C16">
        <v>11.9</v>
      </c>
      <c r="H16">
        <f>VLOOKUP(A16,时序里程总表!A:B,2,)</f>
        <v>36355.5</v>
      </c>
      <c r="I16" s="6">
        <f>VLOOKUP(A16,时序里程总表!A:D,4,FALSE)</f>
        <v>4</v>
      </c>
      <c r="J16">
        <f t="shared" si="0"/>
        <v>44.5</v>
      </c>
      <c r="M16">
        <v>12.1</v>
      </c>
      <c r="N16">
        <v>0</v>
      </c>
    </row>
    <row r="17" spans="1:14" x14ac:dyDescent="0.25">
      <c r="A17" s="5">
        <v>44880</v>
      </c>
      <c r="B17">
        <v>16</v>
      </c>
      <c r="C17">
        <v>12.1</v>
      </c>
      <c r="H17">
        <f>VLOOKUP(A17,时序里程总表!A:B,2,)</f>
        <v>36352.5</v>
      </c>
      <c r="I17" s="6">
        <f>VLOOKUP(A17,时序里程总表!A:D,4,FALSE)</f>
        <v>4</v>
      </c>
      <c r="J17">
        <f t="shared" si="0"/>
        <v>47.5</v>
      </c>
      <c r="M17">
        <v>12.3</v>
      </c>
      <c r="N17">
        <v>0</v>
      </c>
    </row>
    <row r="18" spans="1:14" x14ac:dyDescent="0.25">
      <c r="A18" s="5">
        <v>44881</v>
      </c>
      <c r="B18">
        <v>17</v>
      </c>
      <c r="C18">
        <v>12.3</v>
      </c>
      <c r="H18">
        <f>VLOOKUP(A18,时序里程总表!A:B,2,)</f>
        <v>36349.5</v>
      </c>
      <c r="I18" s="6">
        <f>VLOOKUP(A18,时序里程总表!A:D,4,FALSE)</f>
        <v>4</v>
      </c>
      <c r="J18">
        <f t="shared" si="0"/>
        <v>50.5</v>
      </c>
      <c r="M18">
        <v>12.5</v>
      </c>
      <c r="N18">
        <v>0</v>
      </c>
    </row>
    <row r="19" spans="1:14" x14ac:dyDescent="0.25">
      <c r="A19" s="5">
        <v>44882</v>
      </c>
      <c r="B19">
        <v>18</v>
      </c>
      <c r="C19">
        <v>12.5</v>
      </c>
      <c r="H19">
        <f>VLOOKUP(A19,时序里程总表!A:B,2,)</f>
        <v>36346.5</v>
      </c>
      <c r="I19" s="6">
        <f>VLOOKUP(A19,时序里程总表!A:D,4,FALSE)</f>
        <v>4</v>
      </c>
      <c r="J19">
        <f t="shared" si="0"/>
        <v>53.5</v>
      </c>
      <c r="M19">
        <v>12.7</v>
      </c>
      <c r="N19">
        <v>0</v>
      </c>
    </row>
    <row r="20" spans="1:14" x14ac:dyDescent="0.25">
      <c r="A20" s="5">
        <v>44883</v>
      </c>
      <c r="B20">
        <v>19</v>
      </c>
      <c r="C20">
        <v>12.6</v>
      </c>
      <c r="H20">
        <f>VLOOKUP(A20,时序里程总表!A:B,2,)</f>
        <v>36343.5</v>
      </c>
      <c r="I20" s="6">
        <f>VLOOKUP(A20,时序里程总表!A:D,4,FALSE)</f>
        <v>4</v>
      </c>
      <c r="J20">
        <f t="shared" si="0"/>
        <v>56.5</v>
      </c>
      <c r="M20">
        <v>12.9</v>
      </c>
      <c r="N20">
        <v>0</v>
      </c>
    </row>
    <row r="21" spans="1:14" x14ac:dyDescent="0.25">
      <c r="A21" s="5">
        <v>44884</v>
      </c>
      <c r="B21">
        <v>20</v>
      </c>
      <c r="C21">
        <v>13.3</v>
      </c>
      <c r="H21">
        <f>VLOOKUP(A21,时序里程总表!A:B,2,)</f>
        <v>36340.5</v>
      </c>
      <c r="I21" s="6">
        <f>VLOOKUP(A21,时序里程总表!A:D,4,FALSE)</f>
        <v>4</v>
      </c>
      <c r="J21">
        <f t="shared" si="0"/>
        <v>59.5</v>
      </c>
      <c r="M21">
        <v>13.3</v>
      </c>
      <c r="N21">
        <v>1</v>
      </c>
    </row>
    <row r="22" spans="1:14" x14ac:dyDescent="0.25">
      <c r="A22" s="5">
        <v>44885</v>
      </c>
      <c r="B22">
        <v>21</v>
      </c>
      <c r="C22">
        <v>14.8</v>
      </c>
      <c r="H22">
        <f>VLOOKUP(A22,时序里程总表!A:B,2,)</f>
        <v>36337.5</v>
      </c>
      <c r="I22" s="6">
        <f>VLOOKUP(A22,时序里程总表!A:D,4,FALSE)</f>
        <v>4</v>
      </c>
      <c r="J22">
        <f t="shared" si="0"/>
        <v>62.5</v>
      </c>
      <c r="M22">
        <v>14.7</v>
      </c>
      <c r="N22">
        <v>0</v>
      </c>
    </row>
    <row r="23" spans="1:14" x14ac:dyDescent="0.25">
      <c r="A23" s="5">
        <v>44886</v>
      </c>
      <c r="B23">
        <v>22</v>
      </c>
      <c r="C23">
        <v>15.5</v>
      </c>
      <c r="H23">
        <f>VLOOKUP(A23,时序里程总表!A:B,2,)</f>
        <v>36334.5</v>
      </c>
      <c r="I23" s="6">
        <f>VLOOKUP(A23,时序里程总表!A:D,4,FALSE)</f>
        <v>4</v>
      </c>
      <c r="J23">
        <f t="shared" si="0"/>
        <v>65.5</v>
      </c>
      <c r="M23">
        <v>15.5</v>
      </c>
      <c r="N23">
        <v>0</v>
      </c>
    </row>
    <row r="24" spans="1:14" x14ac:dyDescent="0.25">
      <c r="A24" s="5">
        <v>44887</v>
      </c>
      <c r="B24">
        <v>23</v>
      </c>
      <c r="C24">
        <v>15.8</v>
      </c>
      <c r="H24">
        <f>VLOOKUP(A24,时序里程总表!A:B,2,)</f>
        <v>36331.5</v>
      </c>
      <c r="I24" s="6">
        <f>VLOOKUP(A24,时序里程总表!A:D,4,FALSE)</f>
        <v>4</v>
      </c>
      <c r="J24">
        <f t="shared" si="0"/>
        <v>68.5</v>
      </c>
      <c r="M24">
        <v>15.8</v>
      </c>
      <c r="N24">
        <v>0</v>
      </c>
    </row>
    <row r="25" spans="1:14" x14ac:dyDescent="0.25">
      <c r="A25" s="5">
        <v>44888</v>
      </c>
      <c r="B25">
        <v>24</v>
      </c>
      <c r="C25">
        <v>16.100000000000001</v>
      </c>
      <c r="H25">
        <f>VLOOKUP(A25,时序里程总表!A:B,2,)</f>
        <v>36328.5</v>
      </c>
      <c r="I25" s="6">
        <f>VLOOKUP(A25,时序里程总表!A:D,4,FALSE)</f>
        <v>4</v>
      </c>
      <c r="J25">
        <f t="shared" si="0"/>
        <v>71.5</v>
      </c>
      <c r="M25">
        <v>15.9</v>
      </c>
      <c r="N25">
        <v>0</v>
      </c>
    </row>
    <row r="26" spans="1:14" x14ac:dyDescent="0.25">
      <c r="A26" s="5">
        <v>44889</v>
      </c>
      <c r="B26">
        <v>25</v>
      </c>
      <c r="C26">
        <v>16.3</v>
      </c>
      <c r="H26">
        <f>VLOOKUP(A26,时序里程总表!A:B,2,)</f>
        <v>36325.5</v>
      </c>
      <c r="I26" s="6">
        <f>VLOOKUP(A26,时序里程总表!A:D,4,FALSE)</f>
        <v>4</v>
      </c>
      <c r="J26">
        <f t="shared" si="0"/>
        <v>74.5</v>
      </c>
      <c r="M26">
        <v>16</v>
      </c>
      <c r="N26">
        <v>0</v>
      </c>
    </row>
    <row r="27" spans="1:14" x14ac:dyDescent="0.25">
      <c r="A27" s="5">
        <v>44890</v>
      </c>
      <c r="B27">
        <v>26</v>
      </c>
      <c r="C27">
        <v>16.399999999999999</v>
      </c>
      <c r="H27">
        <f>VLOOKUP(A27,时序里程总表!A:B,2,)</f>
        <v>36322.5</v>
      </c>
      <c r="I27" s="6">
        <f>VLOOKUP(A27,时序里程总表!A:D,4,FALSE)</f>
        <v>4</v>
      </c>
      <c r="J27">
        <f t="shared" si="0"/>
        <v>77.5</v>
      </c>
      <c r="M27">
        <v>16.2</v>
      </c>
      <c r="N27">
        <v>0</v>
      </c>
    </row>
    <row r="28" spans="1:14" x14ac:dyDescent="0.25">
      <c r="A28" s="5">
        <v>44891</v>
      </c>
      <c r="B28">
        <v>27</v>
      </c>
      <c r="C28">
        <v>16.5</v>
      </c>
      <c r="H28">
        <f>VLOOKUP(A28,时序里程总表!A:B,2,)</f>
        <v>36319.5</v>
      </c>
      <c r="I28" s="6">
        <f>VLOOKUP(A28,时序里程总表!A:D,4,FALSE)</f>
        <v>4</v>
      </c>
      <c r="J28">
        <f t="shared" si="0"/>
        <v>80.5</v>
      </c>
      <c r="M28">
        <v>16.3</v>
      </c>
      <c r="N28">
        <v>0</v>
      </c>
    </row>
    <row r="29" spans="1:14" x14ac:dyDescent="0.25">
      <c r="A29" s="5">
        <v>44892</v>
      </c>
      <c r="B29">
        <v>28</v>
      </c>
      <c r="C29">
        <v>16.600000000000001</v>
      </c>
      <c r="H29">
        <f>VLOOKUP(A29,时序里程总表!A:B,2,)</f>
        <v>36316.5</v>
      </c>
      <c r="I29" s="6">
        <f>VLOOKUP(A29,时序里程总表!A:D,4,FALSE)</f>
        <v>4</v>
      </c>
      <c r="J29">
        <f t="shared" si="0"/>
        <v>83.5</v>
      </c>
      <c r="M29">
        <v>16.8</v>
      </c>
      <c r="N29">
        <v>0</v>
      </c>
    </row>
    <row r="30" spans="1:14" x14ac:dyDescent="0.25">
      <c r="A30" s="5">
        <v>44893</v>
      </c>
      <c r="B30">
        <v>29</v>
      </c>
      <c r="C30">
        <v>16.7</v>
      </c>
      <c r="H30">
        <f>VLOOKUP(A30,时序里程总表!A:B,2,)</f>
        <v>36313.5</v>
      </c>
      <c r="I30" s="6">
        <f>VLOOKUP(A30,时序里程总表!A:D,4,FALSE)</f>
        <v>4</v>
      </c>
      <c r="J30">
        <f t="shared" si="0"/>
        <v>86.5</v>
      </c>
      <c r="M30">
        <v>16.899999999999999</v>
      </c>
      <c r="N30">
        <v>0</v>
      </c>
    </row>
    <row r="31" spans="1:14" x14ac:dyDescent="0.25">
      <c r="A31" s="5">
        <v>44894</v>
      </c>
      <c r="B31">
        <v>30</v>
      </c>
      <c r="C31">
        <v>16.8</v>
      </c>
      <c r="H31">
        <f>VLOOKUP(A31,时序里程总表!A:B,2,)</f>
        <v>36310.5</v>
      </c>
      <c r="I31" s="6">
        <f>VLOOKUP(A31,时序里程总表!A:D,4,FALSE)</f>
        <v>4</v>
      </c>
      <c r="J31">
        <f t="shared" si="0"/>
        <v>89.5</v>
      </c>
      <c r="M31">
        <v>17</v>
      </c>
      <c r="N31">
        <v>0</v>
      </c>
    </row>
    <row r="32" spans="1:14" x14ac:dyDescent="0.25">
      <c r="A32" s="5">
        <v>44895</v>
      </c>
      <c r="B32">
        <v>31</v>
      </c>
      <c r="C32">
        <v>16.899999999999999</v>
      </c>
      <c r="H32">
        <f>VLOOKUP(A32,时序里程总表!A:B,2,)</f>
        <v>36307.5</v>
      </c>
      <c r="I32" s="6">
        <f>VLOOKUP(A32,时序里程总表!A:D,4,FALSE)</f>
        <v>4</v>
      </c>
      <c r="J32">
        <f t="shared" ref="J32:J36" si="1">D$2-H32</f>
        <v>92.5</v>
      </c>
      <c r="M32">
        <v>17.100000000000001</v>
      </c>
      <c r="N32">
        <v>0</v>
      </c>
    </row>
    <row r="33" spans="1:14" x14ac:dyDescent="0.25">
      <c r="A33" s="5">
        <v>44896</v>
      </c>
      <c r="B33">
        <v>32</v>
      </c>
      <c r="C33">
        <v>17</v>
      </c>
      <c r="H33">
        <f>VLOOKUP(A33,时序里程总表!A:B,2,)</f>
        <v>36304.5</v>
      </c>
      <c r="I33" s="6">
        <f>VLOOKUP(A33,时序里程总表!A:D,4,FALSE)</f>
        <v>4</v>
      </c>
      <c r="J33">
        <f t="shared" si="1"/>
        <v>95.5</v>
      </c>
      <c r="M33">
        <v>17.100000000000001</v>
      </c>
      <c r="N33">
        <v>0</v>
      </c>
    </row>
    <row r="34" spans="1:14" x14ac:dyDescent="0.25">
      <c r="A34" s="5">
        <v>44897</v>
      </c>
      <c r="B34">
        <v>33</v>
      </c>
      <c r="C34">
        <v>17</v>
      </c>
      <c r="H34">
        <f>VLOOKUP(A34,时序里程总表!A:B,2,)</f>
        <v>36301.5</v>
      </c>
      <c r="I34" s="6">
        <f>VLOOKUP(A34,时序里程总表!A:D,4,FALSE)</f>
        <v>4</v>
      </c>
      <c r="J34">
        <f t="shared" si="1"/>
        <v>98.5</v>
      </c>
      <c r="M34">
        <v>17.2</v>
      </c>
      <c r="N34">
        <v>0</v>
      </c>
    </row>
    <row r="35" spans="1:14" x14ac:dyDescent="0.25">
      <c r="A35" s="5">
        <v>44898</v>
      </c>
      <c r="B35">
        <v>34</v>
      </c>
      <c r="C35">
        <v>17.100000000000001</v>
      </c>
      <c r="H35">
        <f>VLOOKUP(A35,时序里程总表!A:B,2,)</f>
        <v>36298.5</v>
      </c>
      <c r="I35" s="6">
        <f>VLOOKUP(A35,时序里程总表!A:D,4,FALSE)</f>
        <v>4</v>
      </c>
      <c r="J35">
        <f t="shared" si="1"/>
        <v>101.5</v>
      </c>
      <c r="M35">
        <v>17.3</v>
      </c>
      <c r="N35">
        <v>0</v>
      </c>
    </row>
    <row r="36" spans="1:14" x14ac:dyDescent="0.25">
      <c r="A36" s="5">
        <v>44899</v>
      </c>
      <c r="B36">
        <v>35</v>
      </c>
      <c r="C36">
        <v>17.100000000000001</v>
      </c>
      <c r="H36">
        <f>VLOOKUP(A36,时序里程总表!A:B,2,)</f>
        <v>36295.5</v>
      </c>
      <c r="I36" s="6">
        <f>VLOOKUP(A36,时序里程总表!A:D,4,FALSE)</f>
        <v>4</v>
      </c>
      <c r="J36">
        <f t="shared" si="1"/>
        <v>104.5</v>
      </c>
      <c r="M36">
        <v>17.3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44868</v>
      </c>
      <c r="B2">
        <v>1</v>
      </c>
      <c r="C2">
        <v>0</v>
      </c>
      <c r="D2" s="7">
        <v>36390</v>
      </c>
      <c r="E2" s="6">
        <v>4</v>
      </c>
      <c r="F2" s="6">
        <v>2</v>
      </c>
      <c r="G2">
        <v>226.89099999999999</v>
      </c>
      <c r="H2">
        <f>VLOOKUP(A2,时序里程总表!A:B,2,)</f>
        <v>36388.5</v>
      </c>
      <c r="I2" s="6">
        <f>VLOOKUP(A2,时序里程总表!A:D,4,FALSE)</f>
        <v>4</v>
      </c>
      <c r="J2">
        <f>D$2-H2</f>
        <v>1.5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44869</v>
      </c>
      <c r="B3">
        <v>2</v>
      </c>
      <c r="C3">
        <v>1.2</v>
      </c>
      <c r="H3">
        <f>VLOOKUP(A3,时序里程总表!A:B,2,)</f>
        <v>36385.5</v>
      </c>
      <c r="I3" s="6">
        <f>VLOOKUP(A3,时序里程总表!A:D,4,FALSE)</f>
        <v>4</v>
      </c>
      <c r="J3">
        <f t="shared" ref="J3:J31" si="0">D$2-H3</f>
        <v>4.5</v>
      </c>
      <c r="M3">
        <v>0.9</v>
      </c>
      <c r="N3">
        <v>0</v>
      </c>
    </row>
    <row r="4" spans="1:16" x14ac:dyDescent="0.25">
      <c r="A4" s="5">
        <v>44870</v>
      </c>
      <c r="B4">
        <v>3</v>
      </c>
      <c r="C4">
        <v>2.2000000000000002</v>
      </c>
      <c r="H4">
        <f>VLOOKUP(A4,时序里程总表!A:B,2,)</f>
        <v>36382.5</v>
      </c>
      <c r="I4" s="6">
        <f>VLOOKUP(A4,时序里程总表!A:D,4,FALSE)</f>
        <v>4</v>
      </c>
      <c r="J4">
        <f t="shared" si="0"/>
        <v>7.5</v>
      </c>
      <c r="M4">
        <v>2.2999999999999998</v>
      </c>
      <c r="N4">
        <v>0</v>
      </c>
    </row>
    <row r="5" spans="1:16" x14ac:dyDescent="0.25">
      <c r="A5" s="5">
        <v>44871</v>
      </c>
      <c r="B5">
        <v>4</v>
      </c>
      <c r="C5">
        <v>3</v>
      </c>
      <c r="H5">
        <f>VLOOKUP(A5,时序里程总表!A:B,2,)</f>
        <v>36379.5</v>
      </c>
      <c r="I5" s="6">
        <f>VLOOKUP(A5,时序里程总表!A:D,4,FALSE)</f>
        <v>4</v>
      </c>
      <c r="J5">
        <f t="shared" si="0"/>
        <v>10.5</v>
      </c>
      <c r="M5">
        <v>3</v>
      </c>
      <c r="N5">
        <v>0</v>
      </c>
    </row>
    <row r="6" spans="1:16" x14ac:dyDescent="0.25">
      <c r="A6" s="5">
        <v>44872</v>
      </c>
      <c r="B6">
        <v>5</v>
      </c>
      <c r="C6">
        <v>4.0999999999999996</v>
      </c>
      <c r="H6">
        <f>VLOOKUP(A6,时序里程总表!A:B,2,)</f>
        <v>36376.5</v>
      </c>
      <c r="I6" s="6">
        <f>VLOOKUP(A6,时序里程总表!A:D,4,FALSE)</f>
        <v>4</v>
      </c>
      <c r="J6">
        <f t="shared" si="0"/>
        <v>13.5</v>
      </c>
      <c r="M6">
        <v>4.2</v>
      </c>
      <c r="N6">
        <v>1</v>
      </c>
    </row>
    <row r="7" spans="1:16" x14ac:dyDescent="0.25">
      <c r="A7" s="5">
        <v>44873</v>
      </c>
      <c r="B7">
        <v>6</v>
      </c>
      <c r="C7">
        <v>5.6</v>
      </c>
      <c r="H7">
        <f>VLOOKUP(A7,时序里程总表!A:B,2,)</f>
        <v>36373.5</v>
      </c>
      <c r="I7" s="6">
        <f>VLOOKUP(A7,时序里程总表!A:D,4,FALSE)</f>
        <v>4</v>
      </c>
      <c r="J7">
        <f t="shared" si="0"/>
        <v>16.5</v>
      </c>
      <c r="M7">
        <v>5.6</v>
      </c>
      <c r="N7">
        <v>0</v>
      </c>
    </row>
    <row r="8" spans="1:16" x14ac:dyDescent="0.25">
      <c r="A8" s="5">
        <v>44874</v>
      </c>
      <c r="B8">
        <v>7</v>
      </c>
      <c r="C8">
        <v>6.8</v>
      </c>
      <c r="H8">
        <f>VLOOKUP(A8,时序里程总表!A:B,2,)</f>
        <v>36370.5</v>
      </c>
      <c r="I8" s="6">
        <f>VLOOKUP(A8,时序里程总表!A:D,4,FALSE)</f>
        <v>4</v>
      </c>
      <c r="J8">
        <f t="shared" si="0"/>
        <v>19.5</v>
      </c>
      <c r="M8">
        <v>6.8</v>
      </c>
      <c r="N8">
        <v>0</v>
      </c>
    </row>
    <row r="9" spans="1:16" x14ac:dyDescent="0.25">
      <c r="A9" s="5">
        <v>44875</v>
      </c>
      <c r="B9">
        <v>8</v>
      </c>
      <c r="C9">
        <v>7.6</v>
      </c>
      <c r="H9">
        <f>VLOOKUP(A9,时序里程总表!A:B,2,)</f>
        <v>36367.5</v>
      </c>
      <c r="I9" s="6">
        <f>VLOOKUP(A9,时序里程总表!A:D,4,FALSE)</f>
        <v>4</v>
      </c>
      <c r="J9">
        <f t="shared" si="0"/>
        <v>22.5</v>
      </c>
      <c r="M9">
        <v>7.4</v>
      </c>
      <c r="N9">
        <v>0</v>
      </c>
    </row>
    <row r="10" spans="1:16" x14ac:dyDescent="0.25">
      <c r="A10" s="5">
        <v>44876</v>
      </c>
      <c r="B10">
        <v>9</v>
      </c>
      <c r="C10">
        <v>8.3000000000000007</v>
      </c>
      <c r="H10">
        <f>VLOOKUP(A10,时序里程总表!A:B,2,)</f>
        <v>36364.5</v>
      </c>
      <c r="I10" s="6">
        <f>VLOOKUP(A10,时序里程总表!A:D,4,FALSE)</f>
        <v>4</v>
      </c>
      <c r="J10">
        <f t="shared" si="0"/>
        <v>25.5</v>
      </c>
      <c r="M10">
        <v>8.1</v>
      </c>
      <c r="N10">
        <v>0</v>
      </c>
    </row>
    <row r="11" spans="1:16" x14ac:dyDescent="0.25">
      <c r="A11" s="5">
        <v>44877</v>
      </c>
      <c r="B11">
        <v>10</v>
      </c>
      <c r="C11">
        <v>8.8000000000000007</v>
      </c>
      <c r="H11">
        <f>VLOOKUP(A11,时序里程总表!A:B,2,)</f>
        <v>36361.5</v>
      </c>
      <c r="I11" s="6">
        <f>VLOOKUP(A11,时序里程总表!A:D,4,FALSE)</f>
        <v>4</v>
      </c>
      <c r="J11">
        <f t="shared" si="0"/>
        <v>28.5</v>
      </c>
      <c r="M11">
        <v>8.8000000000000007</v>
      </c>
      <c r="N11">
        <v>0</v>
      </c>
    </row>
    <row r="12" spans="1:16" x14ac:dyDescent="0.25">
      <c r="A12" s="5">
        <v>44878</v>
      </c>
      <c r="B12">
        <v>11</v>
      </c>
      <c r="C12">
        <v>9.1999999999999993</v>
      </c>
      <c r="H12">
        <f>VLOOKUP(A12,时序里程总表!A:B,2,)</f>
        <v>36358.5</v>
      </c>
      <c r="I12" s="6">
        <f>VLOOKUP(A12,时序里程总表!A:D,4,FALSE)</f>
        <v>4</v>
      </c>
      <c r="J12">
        <f t="shared" si="0"/>
        <v>31.5</v>
      </c>
      <c r="M12">
        <v>9.1999999999999993</v>
      </c>
      <c r="N12">
        <v>0</v>
      </c>
    </row>
    <row r="13" spans="1:16" x14ac:dyDescent="0.25">
      <c r="A13" s="5">
        <v>44879</v>
      </c>
      <c r="B13">
        <v>12</v>
      </c>
      <c r="C13">
        <v>9.6</v>
      </c>
      <c r="H13">
        <f>VLOOKUP(A13,时序里程总表!A:B,2,)</f>
        <v>36355.5</v>
      </c>
      <c r="I13" s="6">
        <f>VLOOKUP(A13,时序里程总表!A:D,4,FALSE)</f>
        <v>4</v>
      </c>
      <c r="J13">
        <f t="shared" si="0"/>
        <v>34.5</v>
      </c>
      <c r="M13">
        <v>9.6</v>
      </c>
      <c r="N13">
        <v>0</v>
      </c>
    </row>
    <row r="14" spans="1:16" x14ac:dyDescent="0.25">
      <c r="A14" s="5">
        <v>44880</v>
      </c>
      <c r="B14">
        <v>13</v>
      </c>
      <c r="C14">
        <v>9.9</v>
      </c>
      <c r="H14">
        <f>VLOOKUP(A14,时序里程总表!A:B,2,)</f>
        <v>36352.5</v>
      </c>
      <c r="I14" s="6">
        <f>VLOOKUP(A14,时序里程总表!A:D,4,FALSE)</f>
        <v>4</v>
      </c>
      <c r="J14">
        <f t="shared" si="0"/>
        <v>37.5</v>
      </c>
      <c r="M14">
        <v>9.8000000000000007</v>
      </c>
      <c r="N14">
        <v>0</v>
      </c>
    </row>
    <row r="15" spans="1:16" x14ac:dyDescent="0.25">
      <c r="A15" s="5">
        <v>44881</v>
      </c>
      <c r="B15">
        <v>14</v>
      </c>
      <c r="C15">
        <v>10.1</v>
      </c>
      <c r="H15">
        <f>VLOOKUP(A15,时序里程总表!A:B,2,)</f>
        <v>36349.5</v>
      </c>
      <c r="I15" s="6">
        <f>VLOOKUP(A15,时序里程总表!A:D,4,FALSE)</f>
        <v>4</v>
      </c>
      <c r="J15">
        <f t="shared" si="0"/>
        <v>40.5</v>
      </c>
      <c r="M15">
        <v>10.199999999999999</v>
      </c>
      <c r="N15">
        <v>0</v>
      </c>
    </row>
    <row r="16" spans="1:16" x14ac:dyDescent="0.25">
      <c r="A16" s="5">
        <v>44882</v>
      </c>
      <c r="B16">
        <v>15</v>
      </c>
      <c r="C16">
        <v>10.3</v>
      </c>
      <c r="H16">
        <f>VLOOKUP(A16,时序里程总表!A:B,2,)</f>
        <v>36346.5</v>
      </c>
      <c r="I16" s="6">
        <f>VLOOKUP(A16,时序里程总表!A:D,4,FALSE)</f>
        <v>4</v>
      </c>
      <c r="J16">
        <f t="shared" si="0"/>
        <v>43.5</v>
      </c>
      <c r="M16">
        <v>10.5</v>
      </c>
      <c r="N16">
        <v>0</v>
      </c>
    </row>
    <row r="17" spans="1:14" x14ac:dyDescent="0.25">
      <c r="A17" s="5">
        <v>44883</v>
      </c>
      <c r="B17">
        <v>16</v>
      </c>
      <c r="C17">
        <v>10.5</v>
      </c>
      <c r="H17">
        <f>VLOOKUP(A17,时序里程总表!A:B,2,)</f>
        <v>36343.5</v>
      </c>
      <c r="I17" s="6">
        <f>VLOOKUP(A17,时序里程总表!A:D,4,FALSE)</f>
        <v>4</v>
      </c>
      <c r="J17">
        <f t="shared" si="0"/>
        <v>46.5</v>
      </c>
      <c r="M17">
        <v>10.7</v>
      </c>
      <c r="N17">
        <v>0</v>
      </c>
    </row>
    <row r="18" spans="1:14" x14ac:dyDescent="0.25">
      <c r="A18" s="5">
        <v>44884</v>
      </c>
      <c r="B18">
        <v>17</v>
      </c>
      <c r="C18">
        <v>10.7</v>
      </c>
      <c r="H18">
        <f>VLOOKUP(A18,时序里程总表!A:B,2,)</f>
        <v>36340.5</v>
      </c>
      <c r="I18" s="6">
        <f>VLOOKUP(A18,时序里程总表!A:D,4,FALSE)</f>
        <v>4</v>
      </c>
      <c r="J18">
        <f t="shared" si="0"/>
        <v>49.5</v>
      </c>
      <c r="M18">
        <v>10.8</v>
      </c>
      <c r="N18">
        <v>0</v>
      </c>
    </row>
    <row r="19" spans="1:14" x14ac:dyDescent="0.25">
      <c r="A19" s="5">
        <v>44885</v>
      </c>
      <c r="B19">
        <v>18</v>
      </c>
      <c r="C19">
        <v>10.8</v>
      </c>
      <c r="H19">
        <f>VLOOKUP(A19,时序里程总表!A:B,2,)</f>
        <v>36337.5</v>
      </c>
      <c r="I19" s="6">
        <f>VLOOKUP(A19,时序里程总表!A:D,4,FALSE)</f>
        <v>4</v>
      </c>
      <c r="J19">
        <f t="shared" si="0"/>
        <v>52.5</v>
      </c>
      <c r="M19">
        <v>11.1</v>
      </c>
      <c r="N19">
        <v>0</v>
      </c>
    </row>
    <row r="20" spans="1:14" x14ac:dyDescent="0.25">
      <c r="A20" s="5">
        <v>44886</v>
      </c>
      <c r="B20">
        <v>19</v>
      </c>
      <c r="C20">
        <v>10.9</v>
      </c>
      <c r="H20">
        <f>VLOOKUP(A20,时序里程总表!A:B,2,)</f>
        <v>36334.5</v>
      </c>
      <c r="I20" s="6">
        <f>VLOOKUP(A20,时序里程总表!A:D,4,FALSE)</f>
        <v>4</v>
      </c>
      <c r="J20">
        <f t="shared" si="0"/>
        <v>55.5</v>
      </c>
      <c r="M20">
        <v>11.3</v>
      </c>
      <c r="N20">
        <v>0</v>
      </c>
    </row>
    <row r="21" spans="1:14" x14ac:dyDescent="0.25">
      <c r="A21" s="5">
        <v>44887</v>
      </c>
      <c r="B21">
        <v>20</v>
      </c>
      <c r="C21">
        <v>11.4</v>
      </c>
      <c r="H21">
        <f>VLOOKUP(A21,时序里程总表!A:B,2,)</f>
        <v>36331.5</v>
      </c>
      <c r="I21" s="6">
        <f>VLOOKUP(A21,时序里程总表!A:D,4,FALSE)</f>
        <v>4</v>
      </c>
      <c r="J21">
        <f t="shared" si="0"/>
        <v>58.5</v>
      </c>
      <c r="M21">
        <v>11.5</v>
      </c>
      <c r="N21">
        <v>1</v>
      </c>
    </row>
    <row r="22" spans="1:14" x14ac:dyDescent="0.25">
      <c r="A22" s="5">
        <v>44888</v>
      </c>
      <c r="B22">
        <v>21</v>
      </c>
      <c r="C22">
        <v>12.7</v>
      </c>
      <c r="H22">
        <f>VLOOKUP(A22,时序里程总表!A:B,2,)</f>
        <v>36328.5</v>
      </c>
      <c r="I22" s="6">
        <f>VLOOKUP(A22,时序里程总表!A:D,4,FALSE)</f>
        <v>4</v>
      </c>
      <c r="J22">
        <f t="shared" si="0"/>
        <v>61.5</v>
      </c>
      <c r="M22">
        <v>12.3</v>
      </c>
      <c r="N22">
        <v>0</v>
      </c>
    </row>
    <row r="23" spans="1:14" x14ac:dyDescent="0.25">
      <c r="A23" s="5">
        <v>44889</v>
      </c>
      <c r="B23">
        <v>22</v>
      </c>
      <c r="C23">
        <v>13.3</v>
      </c>
      <c r="H23">
        <f>VLOOKUP(A23,时序里程总表!A:B,2,)</f>
        <v>36325.5</v>
      </c>
      <c r="I23" s="6">
        <f>VLOOKUP(A23,时序里程总表!A:D,4,FALSE)</f>
        <v>4</v>
      </c>
      <c r="J23">
        <f t="shared" si="0"/>
        <v>64.5</v>
      </c>
      <c r="M23">
        <v>12.6</v>
      </c>
      <c r="N23">
        <v>0</v>
      </c>
    </row>
    <row r="24" spans="1:14" x14ac:dyDescent="0.25">
      <c r="A24" s="5">
        <v>44890</v>
      </c>
      <c r="B24">
        <v>23</v>
      </c>
      <c r="C24">
        <v>13.6</v>
      </c>
      <c r="H24">
        <f>VLOOKUP(A24,时序里程总表!A:B,2,)</f>
        <v>36322.5</v>
      </c>
      <c r="I24" s="6">
        <f>VLOOKUP(A24,时序里程总表!A:D,4,FALSE)</f>
        <v>4</v>
      </c>
      <c r="J24">
        <f t="shared" si="0"/>
        <v>67.5</v>
      </c>
      <c r="M24">
        <v>13.1</v>
      </c>
      <c r="N24">
        <v>0</v>
      </c>
    </row>
    <row r="25" spans="1:14" x14ac:dyDescent="0.25">
      <c r="A25" s="5">
        <v>44891</v>
      </c>
      <c r="B25">
        <v>24</v>
      </c>
      <c r="C25">
        <v>13.8</v>
      </c>
      <c r="H25">
        <f>VLOOKUP(A25,时序里程总表!A:B,2,)</f>
        <v>36319.5</v>
      </c>
      <c r="I25" s="6">
        <f>VLOOKUP(A25,时序里程总表!A:D,4,FALSE)</f>
        <v>4</v>
      </c>
      <c r="J25">
        <f t="shared" si="0"/>
        <v>70.5</v>
      </c>
      <c r="M25">
        <v>13.5</v>
      </c>
      <c r="N25">
        <v>0</v>
      </c>
    </row>
    <row r="26" spans="1:14" x14ac:dyDescent="0.25">
      <c r="A26" s="5">
        <v>44892</v>
      </c>
      <c r="B26">
        <v>25</v>
      </c>
      <c r="C26">
        <v>14</v>
      </c>
      <c r="H26">
        <f>VLOOKUP(A26,时序里程总表!A:B,2,)</f>
        <v>36316.5</v>
      </c>
      <c r="I26" s="6">
        <f>VLOOKUP(A26,时序里程总表!A:D,4,FALSE)</f>
        <v>4</v>
      </c>
      <c r="J26">
        <f t="shared" si="0"/>
        <v>73.5</v>
      </c>
      <c r="M26">
        <v>13.8</v>
      </c>
      <c r="N26">
        <v>0</v>
      </c>
    </row>
    <row r="27" spans="1:14" x14ac:dyDescent="0.25">
      <c r="A27" s="5">
        <v>44893</v>
      </c>
      <c r="B27">
        <v>26</v>
      </c>
      <c r="C27">
        <v>14.1</v>
      </c>
      <c r="H27">
        <f>VLOOKUP(A27,时序里程总表!A:B,2,)</f>
        <v>36313.5</v>
      </c>
      <c r="I27" s="6">
        <f>VLOOKUP(A27,时序里程总表!A:D,4,FALSE)</f>
        <v>4</v>
      </c>
      <c r="J27">
        <f t="shared" si="0"/>
        <v>76.5</v>
      </c>
      <c r="M27">
        <v>13.9</v>
      </c>
      <c r="N27">
        <v>0</v>
      </c>
    </row>
    <row r="28" spans="1:14" x14ac:dyDescent="0.25">
      <c r="A28" s="5">
        <v>44894</v>
      </c>
      <c r="B28">
        <v>27</v>
      </c>
      <c r="C28">
        <v>14.2</v>
      </c>
      <c r="H28">
        <f>VLOOKUP(A28,时序里程总表!A:B,2,)</f>
        <v>36310.5</v>
      </c>
      <c r="I28" s="6">
        <f>VLOOKUP(A28,时序里程总表!A:D,4,FALSE)</f>
        <v>4</v>
      </c>
      <c r="J28">
        <f t="shared" si="0"/>
        <v>79.5</v>
      </c>
      <c r="M28">
        <v>14.2</v>
      </c>
      <c r="N28">
        <v>0</v>
      </c>
    </row>
    <row r="29" spans="1:14" x14ac:dyDescent="0.25">
      <c r="A29" s="5">
        <v>44895</v>
      </c>
      <c r="B29">
        <v>28</v>
      </c>
      <c r="C29">
        <v>14.3</v>
      </c>
      <c r="H29">
        <f>VLOOKUP(A29,时序里程总表!A:B,2,)</f>
        <v>36307.5</v>
      </c>
      <c r="I29" s="6">
        <f>VLOOKUP(A29,时序里程总表!A:D,4,FALSE)</f>
        <v>4</v>
      </c>
      <c r="J29">
        <f t="shared" si="0"/>
        <v>82.5</v>
      </c>
      <c r="M29">
        <v>14.3</v>
      </c>
      <c r="N29">
        <v>0</v>
      </c>
    </row>
    <row r="30" spans="1:14" x14ac:dyDescent="0.25">
      <c r="A30" s="5">
        <v>44896</v>
      </c>
      <c r="B30">
        <v>29</v>
      </c>
      <c r="C30">
        <v>14.4</v>
      </c>
      <c r="H30">
        <f>VLOOKUP(A30,时序里程总表!A:B,2,)</f>
        <v>36304.5</v>
      </c>
      <c r="I30" s="6">
        <f>VLOOKUP(A30,时序里程总表!A:D,4,FALSE)</f>
        <v>4</v>
      </c>
      <c r="J30">
        <f t="shared" si="0"/>
        <v>85.5</v>
      </c>
      <c r="M30">
        <v>14.3</v>
      </c>
      <c r="N30">
        <v>0</v>
      </c>
    </row>
    <row r="31" spans="1:14" x14ac:dyDescent="0.25">
      <c r="A31" s="5">
        <v>44897</v>
      </c>
      <c r="B31">
        <v>30</v>
      </c>
      <c r="C31">
        <v>14.5</v>
      </c>
      <c r="H31">
        <f>VLOOKUP(A31,时序里程总表!A:B,2,)</f>
        <v>36301.5</v>
      </c>
      <c r="I31" s="6">
        <f>VLOOKUP(A31,时序里程总表!A:D,4,FALSE)</f>
        <v>4</v>
      </c>
      <c r="J31">
        <f t="shared" si="0"/>
        <v>88.5</v>
      </c>
      <c r="M31">
        <v>14.4</v>
      </c>
      <c r="N31">
        <v>0</v>
      </c>
    </row>
    <row r="32" spans="1:14" x14ac:dyDescent="0.25">
      <c r="A32" s="5">
        <v>44898</v>
      </c>
      <c r="B32">
        <v>31</v>
      </c>
      <c r="C32">
        <v>14.5</v>
      </c>
      <c r="H32">
        <f>VLOOKUP(A32,时序里程总表!A:B,2,)</f>
        <v>36298.5</v>
      </c>
      <c r="I32" s="6">
        <f>VLOOKUP(A32,时序里程总表!A:D,4,FALSE)</f>
        <v>4</v>
      </c>
      <c r="J32">
        <f t="shared" ref="J32:J36" si="1">D$2-H32</f>
        <v>91.5</v>
      </c>
      <c r="M32">
        <v>14.4</v>
      </c>
      <c r="N32">
        <v>0</v>
      </c>
    </row>
    <row r="33" spans="1:14" x14ac:dyDescent="0.25">
      <c r="A33" s="5">
        <v>44899</v>
      </c>
      <c r="B33">
        <v>32</v>
      </c>
      <c r="C33">
        <v>14.6</v>
      </c>
      <c r="H33">
        <f>VLOOKUP(A33,时序里程总表!A:B,2,)</f>
        <v>36295.5</v>
      </c>
      <c r="I33" s="6">
        <f>VLOOKUP(A33,时序里程总表!A:D,4,FALSE)</f>
        <v>4</v>
      </c>
      <c r="J33">
        <f t="shared" si="1"/>
        <v>94.5</v>
      </c>
      <c r="M33">
        <v>14.5</v>
      </c>
      <c r="N33">
        <v>0</v>
      </c>
    </row>
    <row r="34" spans="1:14" x14ac:dyDescent="0.25">
      <c r="A34" s="5">
        <v>44900</v>
      </c>
      <c r="B34">
        <v>33</v>
      </c>
      <c r="C34">
        <v>14.7</v>
      </c>
      <c r="H34">
        <f>VLOOKUP(A34,时序里程总表!A:B,2,)</f>
        <v>36292.5</v>
      </c>
      <c r="I34" s="6">
        <f>VLOOKUP(A34,时序里程总表!A:D,4,FALSE)</f>
        <v>4</v>
      </c>
      <c r="J34">
        <f t="shared" si="1"/>
        <v>97.5</v>
      </c>
      <c r="M34">
        <v>14.6</v>
      </c>
      <c r="N34">
        <v>0</v>
      </c>
    </row>
    <row r="35" spans="1:14" x14ac:dyDescent="0.25">
      <c r="A35" s="5">
        <v>44901</v>
      </c>
      <c r="B35">
        <v>34</v>
      </c>
      <c r="C35">
        <v>14.7</v>
      </c>
      <c r="H35">
        <f>VLOOKUP(A35,时序里程总表!A:B,2,)</f>
        <v>36289.5</v>
      </c>
      <c r="I35" s="6">
        <f>VLOOKUP(A35,时序里程总表!A:D,4,FALSE)</f>
        <v>4</v>
      </c>
      <c r="J35">
        <f t="shared" si="1"/>
        <v>100.5</v>
      </c>
      <c r="M35">
        <v>14.6</v>
      </c>
      <c r="N35">
        <v>0</v>
      </c>
    </row>
    <row r="36" spans="1:14" x14ac:dyDescent="0.25">
      <c r="A36" s="5">
        <v>44902</v>
      </c>
      <c r="B36">
        <v>35</v>
      </c>
      <c r="C36">
        <v>14.7</v>
      </c>
      <c r="H36">
        <f>VLOOKUP(A36,时序里程总表!A:B,2,)</f>
        <v>36286.5</v>
      </c>
      <c r="I36" s="6">
        <f>VLOOKUP(A36,时序里程总表!A:D,4,FALSE)</f>
        <v>4</v>
      </c>
      <c r="J36">
        <f t="shared" si="1"/>
        <v>103.5</v>
      </c>
      <c r="M36">
        <v>14.7</v>
      </c>
      <c r="N36">
        <v>0</v>
      </c>
    </row>
  </sheetData>
  <sortState xmlns:xlrd2="http://schemas.microsoft.com/office/spreadsheetml/2017/richdata2" ref="M22:M36">
    <sortCondition ref="M2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44871</v>
      </c>
      <c r="B2">
        <v>1</v>
      </c>
      <c r="C2">
        <v>0</v>
      </c>
      <c r="D2" s="7">
        <v>36380</v>
      </c>
      <c r="E2" s="6">
        <v>4</v>
      </c>
      <c r="F2" s="6">
        <v>2</v>
      </c>
      <c r="G2">
        <v>223.86300000000011</v>
      </c>
      <c r="H2">
        <f>VLOOKUP(A2,时序里程总表!A:B,2,)</f>
        <v>36379.5</v>
      </c>
      <c r="I2" s="6">
        <f>VLOOKUP(A2,时序里程总表!A:D,4,FALSE)</f>
        <v>4</v>
      </c>
      <c r="J2">
        <f>D$2-H2</f>
        <v>0.5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44872</v>
      </c>
      <c r="B3">
        <v>2</v>
      </c>
      <c r="C3">
        <v>1.4</v>
      </c>
      <c r="H3">
        <f>VLOOKUP(A3,时序里程总表!A:B,2,)</f>
        <v>36376.5</v>
      </c>
      <c r="I3" s="6">
        <f>VLOOKUP(A3,时序里程总表!A:D,4,FALSE)</f>
        <v>4</v>
      </c>
      <c r="J3">
        <f t="shared" ref="J3:J31" si="0">D$2-H3</f>
        <v>3.5</v>
      </c>
      <c r="M3">
        <v>1.1000000000000001</v>
      </c>
      <c r="N3">
        <v>0</v>
      </c>
    </row>
    <row r="4" spans="1:16" x14ac:dyDescent="0.25">
      <c r="A4" s="5">
        <v>44873</v>
      </c>
      <c r="B4">
        <v>3</v>
      </c>
      <c r="C4">
        <v>2.6</v>
      </c>
      <c r="H4">
        <f>VLOOKUP(A4,时序里程总表!A:B,2,)</f>
        <v>36373.5</v>
      </c>
      <c r="I4" s="6">
        <f>VLOOKUP(A4,时序里程总表!A:D,4,FALSE)</f>
        <v>4</v>
      </c>
      <c r="J4">
        <f t="shared" si="0"/>
        <v>6.5</v>
      </c>
      <c r="M4">
        <v>3.2</v>
      </c>
      <c r="N4">
        <v>0</v>
      </c>
    </row>
    <row r="5" spans="1:16" x14ac:dyDescent="0.25">
      <c r="A5" s="5">
        <v>44874</v>
      </c>
      <c r="B5">
        <v>4</v>
      </c>
      <c r="C5">
        <v>3.5</v>
      </c>
      <c r="H5">
        <f>VLOOKUP(A5,时序里程总表!A:B,2,)</f>
        <v>36370.5</v>
      </c>
      <c r="I5" s="6">
        <f>VLOOKUP(A5,时序里程总表!A:D,4,FALSE)</f>
        <v>4</v>
      </c>
      <c r="J5">
        <f t="shared" si="0"/>
        <v>9.5</v>
      </c>
      <c r="M5">
        <v>3.4</v>
      </c>
      <c r="N5">
        <v>0</v>
      </c>
    </row>
    <row r="6" spans="1:16" x14ac:dyDescent="0.25">
      <c r="A6" s="5">
        <v>44875</v>
      </c>
      <c r="B6">
        <v>5</v>
      </c>
      <c r="C6">
        <v>4.4000000000000004</v>
      </c>
      <c r="H6">
        <f>VLOOKUP(A6,时序里程总表!A:B,2,)</f>
        <v>36367.5</v>
      </c>
      <c r="I6" s="6">
        <f>VLOOKUP(A6,时序里程总表!A:D,4,FALSE)</f>
        <v>4</v>
      </c>
      <c r="J6">
        <f t="shared" si="0"/>
        <v>12.5</v>
      </c>
      <c r="M6">
        <v>4</v>
      </c>
      <c r="N6">
        <v>1</v>
      </c>
    </row>
    <row r="7" spans="1:16" x14ac:dyDescent="0.25">
      <c r="A7" s="5">
        <v>44876</v>
      </c>
      <c r="B7">
        <v>6</v>
      </c>
      <c r="C7">
        <v>6.2</v>
      </c>
      <c r="H7">
        <f>VLOOKUP(A7,时序里程总表!A:B,2,)</f>
        <v>36364.5</v>
      </c>
      <c r="I7" s="6">
        <f>VLOOKUP(A7,时序里程总表!A:D,4,FALSE)</f>
        <v>4</v>
      </c>
      <c r="J7">
        <f t="shared" si="0"/>
        <v>15.5</v>
      </c>
      <c r="M7">
        <v>6</v>
      </c>
      <c r="N7">
        <v>0</v>
      </c>
    </row>
    <row r="8" spans="1:16" x14ac:dyDescent="0.25">
      <c r="A8" s="5">
        <v>44877</v>
      </c>
      <c r="B8">
        <v>7</v>
      </c>
      <c r="C8">
        <v>7.5</v>
      </c>
      <c r="H8">
        <f>VLOOKUP(A8,时序里程总表!A:B,2,)</f>
        <v>36361.5</v>
      </c>
      <c r="I8" s="6">
        <f>VLOOKUP(A8,时序里程总表!A:D,4,FALSE)</f>
        <v>4</v>
      </c>
      <c r="J8">
        <f t="shared" si="0"/>
        <v>18.5</v>
      </c>
      <c r="M8">
        <v>7.2</v>
      </c>
      <c r="N8">
        <v>0</v>
      </c>
    </row>
    <row r="9" spans="1:16" x14ac:dyDescent="0.25">
      <c r="A9" s="5">
        <v>44878</v>
      </c>
      <c r="B9">
        <v>8</v>
      </c>
      <c r="C9">
        <v>8.5</v>
      </c>
      <c r="H9">
        <f>VLOOKUP(A9,时序里程总表!A:B,2,)</f>
        <v>36358.5</v>
      </c>
      <c r="I9" s="6">
        <f>VLOOKUP(A9,时序里程总表!A:D,4,FALSE)</f>
        <v>4</v>
      </c>
      <c r="J9">
        <f t="shared" si="0"/>
        <v>21.5</v>
      </c>
      <c r="M9">
        <v>8.1</v>
      </c>
      <c r="N9">
        <v>0</v>
      </c>
    </row>
    <row r="10" spans="1:16" x14ac:dyDescent="0.25">
      <c r="A10" s="5">
        <v>44879</v>
      </c>
      <c r="B10">
        <v>9</v>
      </c>
      <c r="C10">
        <v>9.3000000000000007</v>
      </c>
      <c r="H10">
        <f>VLOOKUP(A10,时序里程总表!A:B,2,)</f>
        <v>36355.5</v>
      </c>
      <c r="I10" s="6">
        <f>VLOOKUP(A10,时序里程总表!A:D,4,FALSE)</f>
        <v>4</v>
      </c>
      <c r="J10">
        <f t="shared" si="0"/>
        <v>24.5</v>
      </c>
      <c r="M10">
        <v>9.1999999999999993</v>
      </c>
      <c r="N10">
        <v>0</v>
      </c>
    </row>
    <row r="11" spans="1:16" x14ac:dyDescent="0.25">
      <c r="A11" s="5">
        <v>44880</v>
      </c>
      <c r="B11">
        <v>10</v>
      </c>
      <c r="C11">
        <v>9.9</v>
      </c>
      <c r="H11">
        <f>VLOOKUP(A11,时序里程总表!A:B,2,)</f>
        <v>36352.5</v>
      </c>
      <c r="I11" s="6">
        <f>VLOOKUP(A11,时序里程总表!A:D,4,FALSE)</f>
        <v>4</v>
      </c>
      <c r="J11">
        <f t="shared" si="0"/>
        <v>27.5</v>
      </c>
      <c r="M11">
        <v>9.6999999999999993</v>
      </c>
      <c r="N11">
        <v>0</v>
      </c>
    </row>
    <row r="12" spans="1:16" x14ac:dyDescent="0.25">
      <c r="A12" s="5">
        <v>44881</v>
      </c>
      <c r="B12">
        <v>11</v>
      </c>
      <c r="C12">
        <v>10.4</v>
      </c>
      <c r="H12">
        <f>VLOOKUP(A12,时序里程总表!A:B,2,)</f>
        <v>36349.5</v>
      </c>
      <c r="I12" s="6">
        <f>VLOOKUP(A12,时序里程总表!A:D,4,FALSE)</f>
        <v>4</v>
      </c>
      <c r="J12">
        <f t="shared" si="0"/>
        <v>30.5</v>
      </c>
      <c r="M12">
        <v>10.6</v>
      </c>
      <c r="N12">
        <v>0</v>
      </c>
    </row>
    <row r="13" spans="1:16" x14ac:dyDescent="0.25">
      <c r="A13" s="5">
        <v>44882</v>
      </c>
      <c r="B13">
        <v>12</v>
      </c>
      <c r="C13">
        <v>10.8</v>
      </c>
      <c r="H13">
        <f>VLOOKUP(A13,时序里程总表!A:B,2,)</f>
        <v>36346.5</v>
      </c>
      <c r="I13" s="6">
        <f>VLOOKUP(A13,时序里程总表!A:D,4,FALSE)</f>
        <v>4</v>
      </c>
      <c r="J13">
        <f t="shared" si="0"/>
        <v>33.5</v>
      </c>
      <c r="M13">
        <v>11.2</v>
      </c>
      <c r="N13">
        <v>0</v>
      </c>
    </row>
    <row r="14" spans="1:16" x14ac:dyDescent="0.25">
      <c r="A14" s="5">
        <v>44883</v>
      </c>
      <c r="B14">
        <v>13</v>
      </c>
      <c r="C14">
        <v>11.1</v>
      </c>
      <c r="H14">
        <f>VLOOKUP(A14,时序里程总表!A:B,2,)</f>
        <v>36343.5</v>
      </c>
      <c r="I14" s="6">
        <f>VLOOKUP(A14,时序里程总表!A:D,4,FALSE)</f>
        <v>4</v>
      </c>
      <c r="J14">
        <f t="shared" si="0"/>
        <v>36.5</v>
      </c>
      <c r="M14">
        <v>11.2</v>
      </c>
      <c r="N14">
        <v>0</v>
      </c>
    </row>
    <row r="15" spans="1:16" x14ac:dyDescent="0.25">
      <c r="A15" s="5">
        <v>44884</v>
      </c>
      <c r="B15">
        <v>14</v>
      </c>
      <c r="C15">
        <v>11.4</v>
      </c>
      <c r="H15">
        <f>VLOOKUP(A15,时序里程总表!A:B,2,)</f>
        <v>36340.5</v>
      </c>
      <c r="I15" s="6">
        <f>VLOOKUP(A15,时序里程总表!A:D,4,FALSE)</f>
        <v>4</v>
      </c>
      <c r="J15">
        <f t="shared" si="0"/>
        <v>39.5</v>
      </c>
      <c r="M15">
        <v>11.6</v>
      </c>
      <c r="N15">
        <v>0</v>
      </c>
    </row>
    <row r="16" spans="1:16" x14ac:dyDescent="0.25">
      <c r="A16" s="5">
        <v>44885</v>
      </c>
      <c r="B16">
        <v>15</v>
      </c>
      <c r="C16">
        <v>11.6</v>
      </c>
      <c r="H16">
        <f>VLOOKUP(A16,时序里程总表!A:B,2,)</f>
        <v>36337.5</v>
      </c>
      <c r="I16" s="6">
        <f>VLOOKUP(A16,时序里程总表!A:D,4,FALSE)</f>
        <v>4</v>
      </c>
      <c r="J16">
        <f t="shared" si="0"/>
        <v>42.5</v>
      </c>
      <c r="M16">
        <v>11.8</v>
      </c>
      <c r="N16">
        <v>0</v>
      </c>
    </row>
    <row r="17" spans="1:14" x14ac:dyDescent="0.25">
      <c r="A17" s="5">
        <v>44886</v>
      </c>
      <c r="B17">
        <v>16</v>
      </c>
      <c r="C17">
        <v>11.8</v>
      </c>
      <c r="H17">
        <f>VLOOKUP(A17,时序里程总表!A:B,2,)</f>
        <v>36334.5</v>
      </c>
      <c r="I17" s="6">
        <f>VLOOKUP(A17,时序里程总表!A:D,4,FALSE)</f>
        <v>4</v>
      </c>
      <c r="J17">
        <f t="shared" si="0"/>
        <v>45.5</v>
      </c>
      <c r="M17">
        <v>11.9</v>
      </c>
      <c r="N17">
        <v>0</v>
      </c>
    </row>
    <row r="18" spans="1:14" x14ac:dyDescent="0.25">
      <c r="A18" s="5">
        <v>44887</v>
      </c>
      <c r="B18">
        <v>17</v>
      </c>
      <c r="C18">
        <v>12</v>
      </c>
      <c r="H18">
        <f>VLOOKUP(A18,时序里程总表!A:B,2,)</f>
        <v>36331.5</v>
      </c>
      <c r="I18" s="6">
        <f>VLOOKUP(A18,时序里程总表!A:D,4,FALSE)</f>
        <v>4</v>
      </c>
      <c r="J18">
        <f t="shared" si="0"/>
        <v>48.5</v>
      </c>
      <c r="M18">
        <v>12.1</v>
      </c>
      <c r="N18">
        <v>0</v>
      </c>
    </row>
    <row r="19" spans="1:14" x14ac:dyDescent="0.25">
      <c r="A19" s="5">
        <v>44888</v>
      </c>
      <c r="B19">
        <v>18</v>
      </c>
      <c r="C19">
        <v>12.2</v>
      </c>
      <c r="H19">
        <f>VLOOKUP(A19,时序里程总表!A:B,2,)</f>
        <v>36328.5</v>
      </c>
      <c r="I19" s="6">
        <f>VLOOKUP(A19,时序里程总表!A:D,4,FALSE)</f>
        <v>4</v>
      </c>
      <c r="J19">
        <f t="shared" si="0"/>
        <v>51.5</v>
      </c>
      <c r="M19">
        <v>12.5</v>
      </c>
      <c r="N19">
        <v>0</v>
      </c>
    </row>
    <row r="20" spans="1:14" x14ac:dyDescent="0.25">
      <c r="A20" s="5">
        <v>44889</v>
      </c>
      <c r="B20">
        <v>19</v>
      </c>
      <c r="C20">
        <v>12.3</v>
      </c>
      <c r="H20">
        <f>VLOOKUP(A20,时序里程总表!A:B,2,)</f>
        <v>36325.5</v>
      </c>
      <c r="I20" s="6">
        <f>VLOOKUP(A20,时序里程总表!A:D,4,FALSE)</f>
        <v>4</v>
      </c>
      <c r="J20">
        <f t="shared" si="0"/>
        <v>54.5</v>
      </c>
      <c r="M20">
        <v>12.9</v>
      </c>
      <c r="N20">
        <v>0</v>
      </c>
    </row>
    <row r="21" spans="1:14" x14ac:dyDescent="0.25">
      <c r="A21" s="5">
        <v>44890</v>
      </c>
      <c r="B21">
        <v>20</v>
      </c>
      <c r="C21">
        <v>12.6</v>
      </c>
      <c r="H21">
        <f>VLOOKUP(A21,时序里程总表!A:B,2,)</f>
        <v>36322.5</v>
      </c>
      <c r="I21" s="6">
        <f>VLOOKUP(A21,时序里程总表!A:D,4,FALSE)</f>
        <v>4</v>
      </c>
      <c r="J21">
        <f t="shared" si="0"/>
        <v>57.5</v>
      </c>
      <c r="M21">
        <v>13.2</v>
      </c>
      <c r="N21">
        <v>1</v>
      </c>
    </row>
    <row r="22" spans="1:14" x14ac:dyDescent="0.25">
      <c r="A22" s="5">
        <v>44891</v>
      </c>
      <c r="B22">
        <v>21</v>
      </c>
      <c r="C22">
        <v>14.1</v>
      </c>
      <c r="H22">
        <f>VLOOKUP(A22,时序里程总表!A:B,2,)</f>
        <v>36319.5</v>
      </c>
      <c r="I22" s="6">
        <f>VLOOKUP(A22,时序里程总表!A:D,4,FALSE)</f>
        <v>4</v>
      </c>
      <c r="J22">
        <f t="shared" si="0"/>
        <v>60.5</v>
      </c>
      <c r="M22">
        <v>14.5</v>
      </c>
      <c r="N22">
        <v>0</v>
      </c>
    </row>
    <row r="23" spans="1:14" x14ac:dyDescent="0.25">
      <c r="A23" s="5">
        <v>44892</v>
      </c>
      <c r="B23">
        <v>22</v>
      </c>
      <c r="C23">
        <v>14.8</v>
      </c>
      <c r="H23">
        <f>VLOOKUP(A23,时序里程总表!A:B,2,)</f>
        <v>36316.5</v>
      </c>
      <c r="I23" s="6">
        <f>VLOOKUP(A23,时序里程总表!A:D,4,FALSE)</f>
        <v>4</v>
      </c>
      <c r="J23">
        <f t="shared" si="0"/>
        <v>63.5</v>
      </c>
      <c r="M23">
        <v>14.9</v>
      </c>
      <c r="N23">
        <v>0</v>
      </c>
    </row>
    <row r="24" spans="1:14" x14ac:dyDescent="0.25">
      <c r="A24" s="5">
        <v>44893</v>
      </c>
      <c r="B24">
        <v>23</v>
      </c>
      <c r="C24">
        <v>15.2</v>
      </c>
      <c r="H24">
        <f>VLOOKUP(A24,时序里程总表!A:B,2,)</f>
        <v>36313.5</v>
      </c>
      <c r="I24" s="6">
        <f>VLOOKUP(A24,时序里程总表!A:D,4,FALSE)</f>
        <v>4</v>
      </c>
      <c r="J24">
        <f t="shared" si="0"/>
        <v>66.5</v>
      </c>
      <c r="M24">
        <v>15.2</v>
      </c>
      <c r="N24">
        <v>0</v>
      </c>
    </row>
    <row r="25" spans="1:14" x14ac:dyDescent="0.25">
      <c r="A25" s="5">
        <v>44894</v>
      </c>
      <c r="B25">
        <v>24</v>
      </c>
      <c r="C25">
        <v>15.5</v>
      </c>
      <c r="H25">
        <f>VLOOKUP(A25,时序里程总表!A:B,2,)</f>
        <v>36310.5</v>
      </c>
      <c r="I25" s="6">
        <f>VLOOKUP(A25,时序里程总表!A:D,4,FALSE)</f>
        <v>4</v>
      </c>
      <c r="J25">
        <f t="shared" si="0"/>
        <v>69.5</v>
      </c>
      <c r="M25">
        <v>15.2</v>
      </c>
      <c r="N25">
        <v>0</v>
      </c>
    </row>
    <row r="26" spans="1:14" x14ac:dyDescent="0.25">
      <c r="A26" s="5">
        <v>44895</v>
      </c>
      <c r="B26">
        <v>25</v>
      </c>
      <c r="C26">
        <v>15.7</v>
      </c>
      <c r="H26">
        <f>VLOOKUP(A26,时序里程总表!A:B,2,)</f>
        <v>36307.5</v>
      </c>
      <c r="I26" s="6">
        <f>VLOOKUP(A26,时序里程总表!A:D,4,FALSE)</f>
        <v>4</v>
      </c>
      <c r="J26">
        <f t="shared" si="0"/>
        <v>72.5</v>
      </c>
      <c r="M26">
        <v>15.3</v>
      </c>
      <c r="N26">
        <v>0</v>
      </c>
    </row>
    <row r="27" spans="1:14" x14ac:dyDescent="0.25">
      <c r="A27" s="5">
        <v>44896</v>
      </c>
      <c r="B27">
        <v>26</v>
      </c>
      <c r="C27">
        <v>15.8</v>
      </c>
      <c r="H27">
        <f>VLOOKUP(A27,时序里程总表!A:B,2,)</f>
        <v>36304.5</v>
      </c>
      <c r="I27" s="6">
        <f>VLOOKUP(A27,时序里程总表!A:D,4,FALSE)</f>
        <v>4</v>
      </c>
      <c r="J27">
        <f t="shared" si="0"/>
        <v>75.5</v>
      </c>
      <c r="M27">
        <v>15.3</v>
      </c>
      <c r="N27">
        <v>0</v>
      </c>
    </row>
    <row r="28" spans="1:14" x14ac:dyDescent="0.25">
      <c r="A28" s="5">
        <v>44897</v>
      </c>
      <c r="B28">
        <v>27</v>
      </c>
      <c r="C28">
        <v>15.9</v>
      </c>
      <c r="H28">
        <f>VLOOKUP(A28,时序里程总表!A:B,2,)</f>
        <v>36301.5</v>
      </c>
      <c r="I28" s="6">
        <f>VLOOKUP(A28,时序里程总表!A:D,4,FALSE)</f>
        <v>4</v>
      </c>
      <c r="J28">
        <f t="shared" si="0"/>
        <v>78.5</v>
      </c>
      <c r="M28">
        <v>15.5</v>
      </c>
      <c r="N28">
        <v>0</v>
      </c>
    </row>
    <row r="29" spans="1:14" x14ac:dyDescent="0.25">
      <c r="A29" s="5">
        <v>44898</v>
      </c>
      <c r="B29">
        <v>28</v>
      </c>
      <c r="C29">
        <v>16</v>
      </c>
      <c r="H29">
        <f>VLOOKUP(A29,时序里程总表!A:B,2,)</f>
        <v>36298.5</v>
      </c>
      <c r="I29" s="6">
        <f>VLOOKUP(A29,时序里程总表!A:D,4,FALSE)</f>
        <v>4</v>
      </c>
      <c r="J29">
        <f t="shared" si="0"/>
        <v>81.5</v>
      </c>
      <c r="M29">
        <v>15.8</v>
      </c>
      <c r="N29">
        <v>0</v>
      </c>
    </row>
    <row r="30" spans="1:14" x14ac:dyDescent="0.25">
      <c r="A30" s="5">
        <v>44899</v>
      </c>
      <c r="B30">
        <v>29</v>
      </c>
      <c r="C30">
        <v>16.100000000000001</v>
      </c>
      <c r="H30">
        <f>VLOOKUP(A30,时序里程总表!A:B,2,)</f>
        <v>36295.5</v>
      </c>
      <c r="I30" s="6">
        <f>VLOOKUP(A30,时序里程总表!A:D,4,FALSE)</f>
        <v>4</v>
      </c>
      <c r="J30">
        <f t="shared" si="0"/>
        <v>84.5</v>
      </c>
      <c r="M30">
        <v>16</v>
      </c>
      <c r="N30">
        <v>0</v>
      </c>
    </row>
    <row r="31" spans="1:14" x14ac:dyDescent="0.25">
      <c r="A31" s="5">
        <v>44900</v>
      </c>
      <c r="B31">
        <v>30</v>
      </c>
      <c r="C31">
        <v>16.2</v>
      </c>
      <c r="H31">
        <f>VLOOKUP(A31,时序里程总表!A:B,2,)</f>
        <v>36292.5</v>
      </c>
      <c r="I31" s="6">
        <f>VLOOKUP(A31,时序里程总表!A:D,4,FALSE)</f>
        <v>4</v>
      </c>
      <c r="J31">
        <f t="shared" si="0"/>
        <v>87.5</v>
      </c>
      <c r="M31">
        <v>16.2</v>
      </c>
      <c r="N31">
        <v>0</v>
      </c>
    </row>
    <row r="32" spans="1:14" x14ac:dyDescent="0.25">
      <c r="A32" s="5">
        <v>44901</v>
      </c>
      <c r="B32">
        <v>31</v>
      </c>
      <c r="C32">
        <v>16.3</v>
      </c>
      <c r="H32">
        <f>VLOOKUP(A32,时序里程总表!A:B,2,)</f>
        <v>36289.5</v>
      </c>
      <c r="I32" s="6">
        <f>VLOOKUP(A32,时序里程总表!A:D,4,FALSE)</f>
        <v>4</v>
      </c>
      <c r="J32">
        <f t="shared" ref="J32:J36" si="1">D$2-H32</f>
        <v>90.5</v>
      </c>
      <c r="M32">
        <v>16.3</v>
      </c>
      <c r="N32">
        <v>0</v>
      </c>
    </row>
    <row r="33" spans="1:14" x14ac:dyDescent="0.25">
      <c r="A33" s="5">
        <v>44902</v>
      </c>
      <c r="B33">
        <v>32</v>
      </c>
      <c r="C33">
        <v>16.3</v>
      </c>
      <c r="H33">
        <f>VLOOKUP(A33,时序里程总表!A:B,2,)</f>
        <v>36286.5</v>
      </c>
      <c r="I33" s="6">
        <f>VLOOKUP(A33,时序里程总表!A:D,4,FALSE)</f>
        <v>4</v>
      </c>
      <c r="J33">
        <f t="shared" si="1"/>
        <v>93.5</v>
      </c>
      <c r="M33">
        <v>16.3</v>
      </c>
      <c r="N33">
        <v>0</v>
      </c>
    </row>
    <row r="34" spans="1:14" x14ac:dyDescent="0.25">
      <c r="A34" s="5">
        <v>44903</v>
      </c>
      <c r="B34">
        <v>33</v>
      </c>
      <c r="C34">
        <v>16.399999999999999</v>
      </c>
      <c r="H34">
        <f>VLOOKUP(A34,时序里程总表!A:B,2,)</f>
        <v>36283.5</v>
      </c>
      <c r="I34" s="6">
        <f>VLOOKUP(A34,时序里程总表!A:D,4,FALSE)</f>
        <v>4</v>
      </c>
      <c r="J34">
        <f t="shared" si="1"/>
        <v>96.5</v>
      </c>
      <c r="M34">
        <v>16.399999999999999</v>
      </c>
      <c r="N34">
        <v>0</v>
      </c>
    </row>
    <row r="35" spans="1:14" x14ac:dyDescent="0.25">
      <c r="A35" s="5">
        <v>44904</v>
      </c>
      <c r="B35">
        <v>34</v>
      </c>
      <c r="C35">
        <v>16.5</v>
      </c>
      <c r="H35">
        <f>VLOOKUP(A35,时序里程总表!A:B,2,)</f>
        <v>36280.5</v>
      </c>
      <c r="I35" s="6">
        <f>VLOOKUP(A35,时序里程总表!A:D,4,FALSE)</f>
        <v>4</v>
      </c>
      <c r="J35">
        <f t="shared" si="1"/>
        <v>99.5</v>
      </c>
      <c r="M35">
        <v>16.399999999999999</v>
      </c>
      <c r="N35">
        <v>0</v>
      </c>
    </row>
    <row r="36" spans="1:14" x14ac:dyDescent="0.25">
      <c r="A36" s="5">
        <v>44905</v>
      </c>
      <c r="B36">
        <v>35</v>
      </c>
      <c r="C36">
        <v>16.5</v>
      </c>
      <c r="H36">
        <f>VLOOKUP(A36,时序里程总表!A:B,2,)</f>
        <v>36277.5</v>
      </c>
      <c r="I36" s="6">
        <f>VLOOKUP(A36,时序里程总表!A:D,4,FALSE)</f>
        <v>4</v>
      </c>
      <c r="J36">
        <f t="shared" si="1"/>
        <v>102.5</v>
      </c>
      <c r="M36">
        <v>16.5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44629</v>
      </c>
      <c r="B2">
        <v>1</v>
      </c>
      <c r="C2">
        <v>0</v>
      </c>
      <c r="D2" s="7">
        <v>36870</v>
      </c>
      <c r="E2" s="6">
        <v>4</v>
      </c>
      <c r="F2" s="6">
        <v>5</v>
      </c>
      <c r="G2">
        <v>362.03050000000002</v>
      </c>
      <c r="H2">
        <f>VLOOKUP(A2,时序里程总表!A:B,2,)</f>
        <v>36868.5</v>
      </c>
      <c r="I2" s="6">
        <f>VLOOKUP(A2,时序里程总表!A:D,4,FALSE)</f>
        <v>4</v>
      </c>
      <c r="J2">
        <f>D$2-H2</f>
        <v>1.5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5">
        <v>44630</v>
      </c>
      <c r="B3">
        <v>2</v>
      </c>
      <c r="C3">
        <v>2.2999999999999998</v>
      </c>
      <c r="H3">
        <f>VLOOKUP(A3,时序里程总表!A:B,2,)</f>
        <v>36865.5</v>
      </c>
      <c r="I3" s="6">
        <f>VLOOKUP(A3,时序里程总表!A:D,4,FALSE)</f>
        <v>4</v>
      </c>
      <c r="J3">
        <f t="shared" ref="J3:J29" si="0">D$2-H3</f>
        <v>4.5</v>
      </c>
      <c r="M3">
        <v>2.5</v>
      </c>
      <c r="N3">
        <v>0</v>
      </c>
    </row>
    <row r="4" spans="1:16" x14ac:dyDescent="0.25">
      <c r="A4" s="5">
        <v>44631</v>
      </c>
      <c r="B4">
        <v>3</v>
      </c>
      <c r="C4">
        <v>4.3</v>
      </c>
      <c r="H4">
        <f>VLOOKUP(A4,时序里程总表!A:B,2,)</f>
        <v>36862.5</v>
      </c>
      <c r="I4" s="6">
        <f>VLOOKUP(A4,时序里程总表!A:D,4,FALSE)</f>
        <v>4</v>
      </c>
      <c r="J4">
        <f t="shared" si="0"/>
        <v>7.5</v>
      </c>
      <c r="M4">
        <v>4.5999999999999996</v>
      </c>
      <c r="N4">
        <v>0</v>
      </c>
    </row>
    <row r="5" spans="1:16" x14ac:dyDescent="0.25">
      <c r="A5" s="5">
        <v>44632</v>
      </c>
      <c r="B5">
        <v>4</v>
      </c>
      <c r="C5">
        <v>5.8</v>
      </c>
      <c r="H5">
        <f>VLOOKUP(A5,时序里程总表!A:B,2,)</f>
        <v>36859.5</v>
      </c>
      <c r="I5" s="6">
        <f>VLOOKUP(A5,时序里程总表!A:D,4,FALSE)</f>
        <v>4</v>
      </c>
      <c r="J5">
        <f t="shared" si="0"/>
        <v>10.5</v>
      </c>
      <c r="M5">
        <v>6.2</v>
      </c>
      <c r="N5">
        <v>0</v>
      </c>
    </row>
    <row r="6" spans="1:16" x14ac:dyDescent="0.25">
      <c r="A6" s="5">
        <v>44633</v>
      </c>
      <c r="B6">
        <v>5</v>
      </c>
      <c r="C6">
        <v>6.9</v>
      </c>
      <c r="H6">
        <f>VLOOKUP(A6,时序里程总表!A:B,2,)</f>
        <v>36856.5</v>
      </c>
      <c r="I6" s="6">
        <f>VLOOKUP(A6,时序里程总表!A:D,4,FALSE)</f>
        <v>4</v>
      </c>
      <c r="J6">
        <f t="shared" si="0"/>
        <v>13.5</v>
      </c>
      <c r="M6">
        <v>6.5</v>
      </c>
      <c r="N6">
        <v>0</v>
      </c>
    </row>
    <row r="7" spans="1:16" x14ac:dyDescent="0.25">
      <c r="A7" s="5">
        <v>44634</v>
      </c>
      <c r="B7">
        <v>6</v>
      </c>
      <c r="C7">
        <v>7.8</v>
      </c>
      <c r="H7">
        <f>VLOOKUP(A7,时序里程总表!A:B,2,)</f>
        <v>36853.5</v>
      </c>
      <c r="I7" s="6">
        <f>VLOOKUP(A7,时序里程总表!A:D,4,FALSE)</f>
        <v>4</v>
      </c>
      <c r="J7">
        <f t="shared" si="0"/>
        <v>16.5</v>
      </c>
      <c r="M7">
        <v>7.8</v>
      </c>
      <c r="N7">
        <v>0</v>
      </c>
    </row>
    <row r="8" spans="1:16" x14ac:dyDescent="0.25">
      <c r="A8" s="5">
        <v>44635</v>
      </c>
      <c r="B8">
        <v>7</v>
      </c>
      <c r="C8">
        <v>8.6</v>
      </c>
      <c r="H8">
        <f>VLOOKUP(A8,时序里程总表!A:B,2,)</f>
        <v>36850.5</v>
      </c>
      <c r="I8" s="6">
        <f>VLOOKUP(A8,时序里程总表!A:D,4,FALSE)</f>
        <v>4</v>
      </c>
      <c r="J8">
        <f t="shared" si="0"/>
        <v>19.5</v>
      </c>
      <c r="M8">
        <v>9.1</v>
      </c>
      <c r="N8">
        <v>0</v>
      </c>
    </row>
    <row r="9" spans="1:16" x14ac:dyDescent="0.25">
      <c r="A9" s="5">
        <v>44636</v>
      </c>
      <c r="B9">
        <v>8</v>
      </c>
      <c r="C9">
        <v>9.1999999999999993</v>
      </c>
      <c r="H9">
        <f>VLOOKUP(A9,时序里程总表!A:B,2,)</f>
        <v>36847.5</v>
      </c>
      <c r="I9" s="6">
        <f>VLOOKUP(A9,时序里程总表!A:D,4,FALSE)</f>
        <v>4</v>
      </c>
      <c r="J9">
        <f t="shared" si="0"/>
        <v>22.5</v>
      </c>
      <c r="M9">
        <v>9.3000000000000007</v>
      </c>
      <c r="N9">
        <v>0</v>
      </c>
    </row>
    <row r="10" spans="1:16" x14ac:dyDescent="0.25">
      <c r="A10" s="5">
        <v>44637</v>
      </c>
      <c r="B10">
        <v>9</v>
      </c>
      <c r="C10">
        <v>9.6999999999999993</v>
      </c>
      <c r="H10">
        <f>VLOOKUP(A10,时序里程总表!A:B,2,)</f>
        <v>36844.5</v>
      </c>
      <c r="I10" s="6">
        <f>VLOOKUP(A10,时序里程总表!A:D,4,FALSE)</f>
        <v>4</v>
      </c>
      <c r="J10">
        <f t="shared" si="0"/>
        <v>25.5</v>
      </c>
      <c r="M10">
        <v>10</v>
      </c>
      <c r="N10">
        <v>0</v>
      </c>
    </row>
    <row r="11" spans="1:16" x14ac:dyDescent="0.25">
      <c r="A11" s="5">
        <v>44638</v>
      </c>
      <c r="B11">
        <v>10</v>
      </c>
      <c r="C11">
        <v>10.1</v>
      </c>
      <c r="H11">
        <f>VLOOKUP(A11,时序里程总表!A:B,2,)</f>
        <v>36841.5</v>
      </c>
      <c r="I11" s="6">
        <f>VLOOKUP(A11,时序里程总表!A:D,4,FALSE)</f>
        <v>4</v>
      </c>
      <c r="J11">
        <f t="shared" si="0"/>
        <v>28.5</v>
      </c>
      <c r="M11">
        <v>10.1</v>
      </c>
      <c r="N11">
        <v>0</v>
      </c>
    </row>
    <row r="12" spans="1:16" x14ac:dyDescent="0.25">
      <c r="A12" s="5">
        <v>44639</v>
      </c>
      <c r="B12">
        <v>11</v>
      </c>
      <c r="C12">
        <v>10.4</v>
      </c>
      <c r="H12">
        <f>VLOOKUP(A12,时序里程总表!A:B,2,)</f>
        <v>36838.5</v>
      </c>
      <c r="I12" s="6">
        <f>VLOOKUP(A12,时序里程总表!A:D,4,FALSE)</f>
        <v>4</v>
      </c>
      <c r="J12">
        <f t="shared" si="0"/>
        <v>31.5</v>
      </c>
      <c r="M12">
        <v>10.1</v>
      </c>
      <c r="N12">
        <v>0</v>
      </c>
    </row>
    <row r="13" spans="1:16" x14ac:dyDescent="0.25">
      <c r="A13" s="5">
        <v>44640</v>
      </c>
      <c r="B13">
        <v>12</v>
      </c>
      <c r="C13">
        <v>10.7</v>
      </c>
      <c r="H13">
        <f>VLOOKUP(A13,时序里程总表!A:B,2,)</f>
        <v>36835.5</v>
      </c>
      <c r="I13" s="6">
        <f>VLOOKUP(A13,时序里程总表!A:D,4,FALSE)</f>
        <v>4</v>
      </c>
      <c r="J13">
        <f t="shared" si="0"/>
        <v>34.5</v>
      </c>
      <c r="M13">
        <v>10.5</v>
      </c>
      <c r="N13">
        <v>0</v>
      </c>
    </row>
    <row r="14" spans="1:16" x14ac:dyDescent="0.25">
      <c r="A14" s="5">
        <v>44641</v>
      </c>
      <c r="B14">
        <v>13</v>
      </c>
      <c r="C14">
        <v>11</v>
      </c>
      <c r="H14">
        <f>VLOOKUP(A14,时序里程总表!A:B,2,)</f>
        <v>36832.5</v>
      </c>
      <c r="I14" s="6">
        <f>VLOOKUP(A14,时序里程总表!A:D,4,FALSE)</f>
        <v>4</v>
      </c>
      <c r="J14">
        <f t="shared" si="0"/>
        <v>37.5</v>
      </c>
      <c r="M14">
        <v>10.7</v>
      </c>
      <c r="N14">
        <v>0</v>
      </c>
    </row>
    <row r="15" spans="1:16" x14ac:dyDescent="0.25">
      <c r="A15" s="5">
        <v>44642</v>
      </c>
      <c r="B15">
        <v>14</v>
      </c>
      <c r="C15">
        <v>11.2</v>
      </c>
      <c r="H15">
        <f>VLOOKUP(A15,时序里程总表!A:B,2,)</f>
        <v>36829.5</v>
      </c>
      <c r="I15" s="6">
        <f>VLOOKUP(A15,时序里程总表!A:D,4,FALSE)</f>
        <v>4</v>
      </c>
      <c r="J15">
        <f t="shared" si="0"/>
        <v>40.5</v>
      </c>
      <c r="M15">
        <v>10.8</v>
      </c>
      <c r="N15">
        <v>0</v>
      </c>
    </row>
    <row r="16" spans="1:16" x14ac:dyDescent="0.25">
      <c r="A16" s="5">
        <v>44643</v>
      </c>
      <c r="B16">
        <v>15</v>
      </c>
      <c r="C16">
        <v>11.4</v>
      </c>
      <c r="H16">
        <f>VLOOKUP(A16,时序里程总表!A:B,2,)</f>
        <v>36826.5</v>
      </c>
      <c r="I16" s="6">
        <f>VLOOKUP(A16,时序里程总表!A:D,4,FALSE)</f>
        <v>4</v>
      </c>
      <c r="J16">
        <f t="shared" si="0"/>
        <v>43.5</v>
      </c>
      <c r="M16">
        <v>11.1</v>
      </c>
      <c r="N16">
        <v>0</v>
      </c>
    </row>
    <row r="17" spans="1:14" x14ac:dyDescent="0.25">
      <c r="A17" s="5">
        <v>44644</v>
      </c>
      <c r="B17">
        <v>16</v>
      </c>
      <c r="C17">
        <v>11.6</v>
      </c>
      <c r="H17">
        <f>VLOOKUP(A17,时序里程总表!A:B,2,)</f>
        <v>36823.5</v>
      </c>
      <c r="I17" s="6">
        <f>VLOOKUP(A17,时序里程总表!A:D,4,FALSE)</f>
        <v>4</v>
      </c>
      <c r="J17">
        <f t="shared" si="0"/>
        <v>46.5</v>
      </c>
      <c r="M17">
        <v>11.4</v>
      </c>
      <c r="N17">
        <v>0</v>
      </c>
    </row>
    <row r="18" spans="1:14" x14ac:dyDescent="0.25">
      <c r="A18" s="5">
        <v>44645</v>
      </c>
      <c r="B18">
        <v>17</v>
      </c>
      <c r="C18">
        <v>11.8</v>
      </c>
      <c r="H18">
        <f>VLOOKUP(A18,时序里程总表!A:B,2,)</f>
        <v>36820.5</v>
      </c>
      <c r="I18" s="6">
        <f>VLOOKUP(A18,时序里程总表!A:D,4,FALSE)</f>
        <v>4</v>
      </c>
      <c r="J18">
        <f t="shared" si="0"/>
        <v>49.5</v>
      </c>
      <c r="M18">
        <v>11.6</v>
      </c>
      <c r="N18">
        <v>0</v>
      </c>
    </row>
    <row r="19" spans="1:14" x14ac:dyDescent="0.25">
      <c r="A19" s="5">
        <v>44646</v>
      </c>
      <c r="B19">
        <v>18</v>
      </c>
      <c r="C19">
        <v>12.5</v>
      </c>
      <c r="H19">
        <f>VLOOKUP(A19,时序里程总表!A:B,2,)</f>
        <v>36817.5</v>
      </c>
      <c r="I19" s="6">
        <f>VLOOKUP(A19,时序里程总表!A:D,4,FALSE)</f>
        <v>4</v>
      </c>
      <c r="J19">
        <f t="shared" si="0"/>
        <v>52.5</v>
      </c>
      <c r="M19">
        <v>12.1</v>
      </c>
      <c r="N19">
        <v>1</v>
      </c>
    </row>
    <row r="20" spans="1:14" x14ac:dyDescent="0.25">
      <c r="A20" s="5">
        <v>44647</v>
      </c>
      <c r="B20">
        <v>19</v>
      </c>
      <c r="C20">
        <v>13.8</v>
      </c>
      <c r="H20">
        <f>VLOOKUP(A20,时序里程总表!A:B,2,)</f>
        <v>36814.5</v>
      </c>
      <c r="I20" s="6">
        <f>VLOOKUP(A20,时序里程总表!A:D,4,FALSE)</f>
        <v>4</v>
      </c>
      <c r="J20">
        <f t="shared" si="0"/>
        <v>55.5</v>
      </c>
      <c r="M20">
        <v>13.7</v>
      </c>
      <c r="N20">
        <v>0</v>
      </c>
    </row>
    <row r="21" spans="1:14" x14ac:dyDescent="0.25">
      <c r="A21" s="5">
        <v>44648</v>
      </c>
      <c r="B21">
        <v>20</v>
      </c>
      <c r="C21">
        <v>14.9</v>
      </c>
      <c r="H21">
        <f>VLOOKUP(A21,时序里程总表!A:B,2,)</f>
        <v>36811.5</v>
      </c>
      <c r="I21" s="6">
        <f>VLOOKUP(A21,时序里程总表!A:D,4,FALSE)</f>
        <v>4</v>
      </c>
      <c r="J21">
        <f t="shared" si="0"/>
        <v>58.5</v>
      </c>
      <c r="M21">
        <v>14.9</v>
      </c>
      <c r="N21">
        <v>0</v>
      </c>
    </row>
    <row r="22" spans="1:14" x14ac:dyDescent="0.25">
      <c r="A22" s="5">
        <v>44649</v>
      </c>
      <c r="B22">
        <v>21</v>
      </c>
      <c r="C22">
        <v>15.6</v>
      </c>
      <c r="H22">
        <f>VLOOKUP(A22,时序里程总表!A:B,2,)</f>
        <v>36808.5</v>
      </c>
      <c r="I22" s="6">
        <f>VLOOKUP(A22,时序里程总表!A:D,4,FALSE)</f>
        <v>4</v>
      </c>
      <c r="J22">
        <f t="shared" si="0"/>
        <v>61.5</v>
      </c>
      <c r="M22">
        <v>15.7</v>
      </c>
      <c r="N22">
        <v>0</v>
      </c>
    </row>
    <row r="23" spans="1:14" x14ac:dyDescent="0.25">
      <c r="A23" s="5">
        <v>44650</v>
      </c>
      <c r="B23">
        <v>22</v>
      </c>
      <c r="C23">
        <v>16.2</v>
      </c>
      <c r="H23">
        <f>VLOOKUP(A23,时序里程总表!A:B,2,)</f>
        <v>36805.5</v>
      </c>
      <c r="I23" s="6">
        <f>VLOOKUP(A23,时序里程总表!A:D,4,FALSE)</f>
        <v>4</v>
      </c>
      <c r="J23">
        <f t="shared" si="0"/>
        <v>64.5</v>
      </c>
      <c r="M23">
        <v>16.100000000000001</v>
      </c>
      <c r="N23">
        <v>0</v>
      </c>
    </row>
    <row r="24" spans="1:14" x14ac:dyDescent="0.25">
      <c r="A24" s="5">
        <v>44651</v>
      </c>
      <c r="B24">
        <v>23</v>
      </c>
      <c r="C24">
        <v>16.7</v>
      </c>
      <c r="H24">
        <f>VLOOKUP(A24,时序里程总表!A:B,2,)</f>
        <v>36802.5</v>
      </c>
      <c r="I24" s="6">
        <f>VLOOKUP(A24,时序里程总表!A:D,4,FALSE)</f>
        <v>4</v>
      </c>
      <c r="J24">
        <f t="shared" si="0"/>
        <v>67.5</v>
      </c>
      <c r="M24">
        <v>16.7</v>
      </c>
      <c r="N24">
        <v>0</v>
      </c>
    </row>
    <row r="25" spans="1:14" x14ac:dyDescent="0.25">
      <c r="A25" s="5">
        <v>44652</v>
      </c>
      <c r="B25">
        <v>24</v>
      </c>
      <c r="C25">
        <v>17</v>
      </c>
      <c r="H25">
        <f>VLOOKUP(A25,时序里程总表!A:B,2,)</f>
        <v>36799.5</v>
      </c>
      <c r="I25" s="6">
        <f>VLOOKUP(A25,时序里程总表!A:D,4,FALSE)</f>
        <v>4</v>
      </c>
      <c r="J25">
        <f t="shared" si="0"/>
        <v>70.5</v>
      </c>
      <c r="M25">
        <v>16.899999999999999</v>
      </c>
      <c r="N25">
        <v>0</v>
      </c>
    </row>
    <row r="26" spans="1:14" x14ac:dyDescent="0.25">
      <c r="A26" s="5">
        <v>44653</v>
      </c>
      <c r="B26">
        <v>25</v>
      </c>
      <c r="C26">
        <v>17.3</v>
      </c>
      <c r="H26">
        <f>VLOOKUP(A26,时序里程总表!A:B,2,)</f>
        <v>36796.5</v>
      </c>
      <c r="I26" s="6">
        <f>VLOOKUP(A26,时序里程总表!A:D,4,FALSE)</f>
        <v>4</v>
      </c>
      <c r="J26">
        <f t="shared" si="0"/>
        <v>73.5</v>
      </c>
      <c r="M26">
        <v>17.5</v>
      </c>
      <c r="N26">
        <v>0</v>
      </c>
    </row>
    <row r="27" spans="1:14" x14ac:dyDescent="0.25">
      <c r="A27" s="5">
        <v>44654</v>
      </c>
      <c r="B27">
        <v>26</v>
      </c>
      <c r="C27">
        <v>17.600000000000001</v>
      </c>
      <c r="H27">
        <f>VLOOKUP(A27,时序里程总表!A:B,2,)</f>
        <v>36793.5</v>
      </c>
      <c r="I27" s="6">
        <f>VLOOKUP(A27,时序里程总表!A:D,4,FALSE)</f>
        <v>4</v>
      </c>
      <c r="J27">
        <f t="shared" si="0"/>
        <v>76.5</v>
      </c>
      <c r="M27">
        <v>17.899999999999999</v>
      </c>
      <c r="N27">
        <v>0</v>
      </c>
    </row>
    <row r="28" spans="1:14" x14ac:dyDescent="0.25">
      <c r="A28" s="5">
        <v>44655</v>
      </c>
      <c r="B28">
        <v>27</v>
      </c>
      <c r="C28">
        <v>17.8</v>
      </c>
      <c r="H28">
        <f>VLOOKUP(A28,时序里程总表!A:B,2,)</f>
        <v>36790.5</v>
      </c>
      <c r="I28" s="6">
        <f>VLOOKUP(A28,时序里程总表!A:D,4,FALSE)</f>
        <v>4</v>
      </c>
      <c r="J28">
        <f t="shared" si="0"/>
        <v>79.5</v>
      </c>
      <c r="M28">
        <v>18.2</v>
      </c>
      <c r="N28">
        <v>0</v>
      </c>
    </row>
    <row r="29" spans="1:14" x14ac:dyDescent="0.25">
      <c r="A29" s="5">
        <v>44656</v>
      </c>
      <c r="B29">
        <v>28</v>
      </c>
      <c r="C29">
        <v>18</v>
      </c>
      <c r="H29">
        <f>VLOOKUP(A29,时序里程总表!A:B,2,)</f>
        <v>36787.5</v>
      </c>
      <c r="I29" s="6">
        <f>VLOOKUP(A29,时序里程总表!A:D,4,FALSE)</f>
        <v>4</v>
      </c>
      <c r="J29">
        <f t="shared" si="0"/>
        <v>82.5</v>
      </c>
      <c r="M29">
        <v>18.3</v>
      </c>
      <c r="N29">
        <v>0</v>
      </c>
    </row>
    <row r="30" spans="1:14" x14ac:dyDescent="0.25">
      <c r="A30" s="5">
        <v>44657</v>
      </c>
      <c r="B30">
        <v>29</v>
      </c>
      <c r="C30">
        <v>18.100000000000001</v>
      </c>
      <c r="H30">
        <f>VLOOKUP(A30,时序里程总表!A:B,2,)</f>
        <v>36784.5</v>
      </c>
      <c r="I30" s="6">
        <f>VLOOKUP(A30,时序里程总表!A:D,4,FALSE)</f>
        <v>4</v>
      </c>
      <c r="J30">
        <f t="shared" ref="J30:J36" si="1">D$2-H30</f>
        <v>85.5</v>
      </c>
      <c r="M30">
        <v>18.3</v>
      </c>
      <c r="N30">
        <v>0</v>
      </c>
    </row>
    <row r="31" spans="1:14" x14ac:dyDescent="0.25">
      <c r="A31" s="5">
        <v>44658</v>
      </c>
      <c r="B31">
        <v>30</v>
      </c>
      <c r="C31">
        <v>18.3</v>
      </c>
      <c r="H31">
        <f>VLOOKUP(A31,时序里程总表!A:B,2,)</f>
        <v>36781.5</v>
      </c>
      <c r="I31" s="6">
        <f>VLOOKUP(A31,时序里程总表!A:D,4,FALSE)</f>
        <v>4</v>
      </c>
      <c r="J31">
        <f t="shared" si="1"/>
        <v>88.5</v>
      </c>
      <c r="M31">
        <v>18.399999999999999</v>
      </c>
      <c r="N31">
        <v>0</v>
      </c>
    </row>
    <row r="32" spans="1:14" x14ac:dyDescent="0.25">
      <c r="A32" s="5">
        <v>44659</v>
      </c>
      <c r="B32">
        <v>31</v>
      </c>
      <c r="C32">
        <v>18.399999999999999</v>
      </c>
      <c r="H32">
        <f>VLOOKUP(A32,时序里程总表!A:B,2,)</f>
        <v>36778.5</v>
      </c>
      <c r="I32" s="6">
        <f>VLOOKUP(A32,时序里程总表!A:D,4,FALSE)</f>
        <v>4</v>
      </c>
      <c r="J32">
        <f t="shared" si="1"/>
        <v>91.5</v>
      </c>
      <c r="M32">
        <v>18.600000000000001</v>
      </c>
      <c r="N32">
        <v>0</v>
      </c>
    </row>
    <row r="33" spans="1:14" x14ac:dyDescent="0.25">
      <c r="A33" s="5">
        <v>44660</v>
      </c>
      <c r="B33">
        <v>32</v>
      </c>
      <c r="C33">
        <v>18.5</v>
      </c>
      <c r="H33">
        <f>VLOOKUP(A33,时序里程总表!A:B,2,)</f>
        <v>36775.5</v>
      </c>
      <c r="I33" s="6">
        <f>VLOOKUP(A33,时序里程总表!A:D,4,FALSE)</f>
        <v>4</v>
      </c>
      <c r="J33">
        <f t="shared" si="1"/>
        <v>94.5</v>
      </c>
      <c r="M33">
        <v>18.600000000000001</v>
      </c>
      <c r="N33">
        <v>0</v>
      </c>
    </row>
    <row r="34" spans="1:14" x14ac:dyDescent="0.25">
      <c r="A34" s="5">
        <v>44661</v>
      </c>
      <c r="B34">
        <v>33</v>
      </c>
      <c r="C34">
        <v>18.7</v>
      </c>
      <c r="H34">
        <f>VLOOKUP(A34,时序里程总表!A:B,2,)</f>
        <v>36772.5</v>
      </c>
      <c r="I34" s="6">
        <f>VLOOKUP(A34,时序里程总表!A:D,4,FALSE)</f>
        <v>4</v>
      </c>
      <c r="J34">
        <f t="shared" si="1"/>
        <v>97.5</v>
      </c>
      <c r="M34">
        <v>18.7</v>
      </c>
      <c r="N34">
        <v>0</v>
      </c>
    </row>
    <row r="35" spans="1:14" x14ac:dyDescent="0.25">
      <c r="A35" s="5">
        <v>44662</v>
      </c>
      <c r="B35">
        <v>34</v>
      </c>
      <c r="C35">
        <v>18.8</v>
      </c>
      <c r="H35">
        <f>VLOOKUP(A35,时序里程总表!A:B,2,)</f>
        <v>36769.5</v>
      </c>
      <c r="I35" s="6">
        <f>VLOOKUP(A35,时序里程总表!A:D,4,FALSE)</f>
        <v>4</v>
      </c>
      <c r="J35">
        <f t="shared" si="1"/>
        <v>100.5</v>
      </c>
      <c r="M35">
        <v>18.8</v>
      </c>
      <c r="N35">
        <v>0</v>
      </c>
    </row>
    <row r="36" spans="1:14" x14ac:dyDescent="0.25">
      <c r="A36" s="5">
        <v>44663</v>
      </c>
      <c r="B36">
        <v>35</v>
      </c>
      <c r="C36">
        <v>18.8</v>
      </c>
      <c r="H36">
        <f>VLOOKUP(A36,时序里程总表!A:B,2,)</f>
        <v>36766.5</v>
      </c>
      <c r="I36" s="6">
        <f>VLOOKUP(A36,时序里程总表!A:D,4,FALSE)</f>
        <v>4</v>
      </c>
      <c r="J36">
        <f t="shared" si="1"/>
        <v>103.5</v>
      </c>
      <c r="M36">
        <v>18.8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36"/>
  <sheetViews>
    <sheetView tabSelected="1" topLeftCell="D1" workbookViewId="0">
      <selection activeCell="Q22" sqref="Q22"/>
    </sheetView>
  </sheetViews>
  <sheetFormatPr defaultRowHeight="13.8" x14ac:dyDescent="0.25"/>
  <cols>
    <col min="1" max="2" width="13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44875</v>
      </c>
      <c r="B2">
        <v>1</v>
      </c>
      <c r="C2">
        <v>0</v>
      </c>
      <c r="D2" s="7">
        <v>36370</v>
      </c>
      <c r="E2" s="6">
        <v>4</v>
      </c>
      <c r="F2" s="6">
        <v>2</v>
      </c>
      <c r="G2">
        <v>220.5160000000001</v>
      </c>
      <c r="H2">
        <f>VLOOKUP(A2,时序里程总表!A:B,2,)</f>
        <v>36367.5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44876</v>
      </c>
      <c r="B3">
        <v>2</v>
      </c>
      <c r="C3">
        <v>1.5</v>
      </c>
      <c r="H3">
        <f>VLOOKUP(A3,时序里程总表!A:B,2,)</f>
        <v>36364.5</v>
      </c>
      <c r="I3" s="6">
        <f>VLOOKUP(A3,时序里程总表!A:D,4,FALSE)</f>
        <v>4</v>
      </c>
      <c r="J3">
        <f t="shared" ref="J3:J31" si="0">D$2-H3</f>
        <v>5.5</v>
      </c>
      <c r="M3">
        <v>1.7</v>
      </c>
      <c r="N3">
        <v>0</v>
      </c>
    </row>
    <row r="4" spans="1:16" x14ac:dyDescent="0.25">
      <c r="A4" s="5">
        <v>44877</v>
      </c>
      <c r="B4">
        <v>3</v>
      </c>
      <c r="C4">
        <v>2.7</v>
      </c>
      <c r="H4">
        <f>VLOOKUP(A4,时序里程总表!A:B,2,)</f>
        <v>36361.5</v>
      </c>
      <c r="I4" s="6">
        <f>VLOOKUP(A4,时序里程总表!A:D,4,FALSE)</f>
        <v>4</v>
      </c>
      <c r="J4">
        <f t="shared" si="0"/>
        <v>8.5</v>
      </c>
      <c r="M4">
        <v>2.2999999999999998</v>
      </c>
      <c r="N4">
        <v>0</v>
      </c>
    </row>
    <row r="5" spans="1:16" x14ac:dyDescent="0.25">
      <c r="A5" s="5">
        <v>44878</v>
      </c>
      <c r="B5">
        <v>4</v>
      </c>
      <c r="C5">
        <v>3.7</v>
      </c>
      <c r="H5">
        <f>VLOOKUP(A5,时序里程总表!A:B,2,)</f>
        <v>36358.5</v>
      </c>
      <c r="I5" s="6">
        <f>VLOOKUP(A5,时序里程总表!A:D,4,FALSE)</f>
        <v>4</v>
      </c>
      <c r="J5">
        <f t="shared" si="0"/>
        <v>11.5</v>
      </c>
      <c r="M5">
        <v>3.3</v>
      </c>
      <c r="N5">
        <v>0</v>
      </c>
    </row>
    <row r="6" spans="1:16" x14ac:dyDescent="0.25">
      <c r="A6" s="5">
        <v>44879</v>
      </c>
      <c r="B6">
        <v>5</v>
      </c>
      <c r="C6">
        <v>5.3</v>
      </c>
      <c r="H6">
        <f>VLOOKUP(A6,时序里程总表!A:B,2,)</f>
        <v>36355.5</v>
      </c>
      <c r="I6" s="6">
        <f>VLOOKUP(A6,时序里程总表!A:D,4,FALSE)</f>
        <v>4</v>
      </c>
      <c r="J6">
        <f t="shared" si="0"/>
        <v>14.5</v>
      </c>
      <c r="M6">
        <v>5.0999999999999996</v>
      </c>
      <c r="N6">
        <v>1</v>
      </c>
    </row>
    <row r="7" spans="1:16" x14ac:dyDescent="0.25">
      <c r="A7" s="5">
        <v>44880</v>
      </c>
      <c r="B7">
        <v>6</v>
      </c>
      <c r="C7">
        <v>7.2</v>
      </c>
      <c r="H7">
        <f>VLOOKUP(A7,时序里程总表!A:B,2,)</f>
        <v>36352.5</v>
      </c>
      <c r="I7" s="6">
        <f>VLOOKUP(A7,时序里程总表!A:D,4,FALSE)</f>
        <v>4</v>
      </c>
      <c r="J7">
        <f t="shared" si="0"/>
        <v>17.5</v>
      </c>
      <c r="M7">
        <v>7.2</v>
      </c>
      <c r="N7">
        <v>0</v>
      </c>
    </row>
    <row r="8" spans="1:16" x14ac:dyDescent="0.25">
      <c r="A8" s="5">
        <v>44881</v>
      </c>
      <c r="B8">
        <v>7</v>
      </c>
      <c r="C8">
        <v>8.6</v>
      </c>
      <c r="H8">
        <f>VLOOKUP(A8,时序里程总表!A:B,2,)</f>
        <v>36349.5</v>
      </c>
      <c r="I8" s="6">
        <f>VLOOKUP(A8,时序里程总表!A:D,4,FALSE)</f>
        <v>4</v>
      </c>
      <c r="J8">
        <f t="shared" si="0"/>
        <v>20.5</v>
      </c>
      <c r="M8">
        <v>8.5</v>
      </c>
      <c r="N8">
        <v>0</v>
      </c>
    </row>
    <row r="9" spans="1:16" x14ac:dyDescent="0.25">
      <c r="A9" s="5">
        <v>44882</v>
      </c>
      <c r="B9">
        <v>8</v>
      </c>
      <c r="C9">
        <v>9.6</v>
      </c>
      <c r="H9">
        <f>VLOOKUP(A9,时序里程总表!A:B,2,)</f>
        <v>36346.5</v>
      </c>
      <c r="I9" s="6">
        <f>VLOOKUP(A9,时序里程总表!A:D,4,FALSE)</f>
        <v>4</v>
      </c>
      <c r="J9">
        <f t="shared" si="0"/>
        <v>23.5</v>
      </c>
      <c r="M9">
        <v>10</v>
      </c>
      <c r="N9">
        <v>0</v>
      </c>
    </row>
    <row r="10" spans="1:16" x14ac:dyDescent="0.25">
      <c r="A10" s="5">
        <v>44883</v>
      </c>
      <c r="B10">
        <v>9</v>
      </c>
      <c r="C10">
        <v>10.4</v>
      </c>
      <c r="H10">
        <f>VLOOKUP(A10,时序里程总表!A:B,2,)</f>
        <v>36343.5</v>
      </c>
      <c r="I10" s="6">
        <f>VLOOKUP(A10,时序里程总表!A:D,4,FALSE)</f>
        <v>4</v>
      </c>
      <c r="J10">
        <f t="shared" si="0"/>
        <v>26.5</v>
      </c>
      <c r="M10">
        <v>10.7</v>
      </c>
      <c r="N10">
        <v>0</v>
      </c>
    </row>
    <row r="11" spans="1:16" x14ac:dyDescent="0.25">
      <c r="A11" s="5">
        <v>44884</v>
      </c>
      <c r="B11">
        <v>10</v>
      </c>
      <c r="C11">
        <v>11</v>
      </c>
      <c r="H11">
        <f>VLOOKUP(A11,时序里程总表!A:B,2,)</f>
        <v>36340.5</v>
      </c>
      <c r="I11" s="6">
        <f>VLOOKUP(A11,时序里程总表!A:D,4,FALSE)</f>
        <v>4</v>
      </c>
      <c r="J11">
        <f t="shared" si="0"/>
        <v>29.5</v>
      </c>
      <c r="M11">
        <v>11.4</v>
      </c>
      <c r="N11">
        <v>0</v>
      </c>
    </row>
    <row r="12" spans="1:16" x14ac:dyDescent="0.25">
      <c r="A12" s="5">
        <v>44885</v>
      </c>
      <c r="B12">
        <v>11</v>
      </c>
      <c r="C12">
        <v>11.6</v>
      </c>
      <c r="H12">
        <f>VLOOKUP(A12,时序里程总表!A:B,2,)</f>
        <v>36337.5</v>
      </c>
      <c r="I12" s="6">
        <f>VLOOKUP(A12,时序里程总表!A:D,4,FALSE)</f>
        <v>4</v>
      </c>
      <c r="J12">
        <f t="shared" si="0"/>
        <v>32.5</v>
      </c>
      <c r="M12">
        <v>11.6</v>
      </c>
      <c r="N12">
        <v>0</v>
      </c>
    </row>
    <row r="13" spans="1:16" x14ac:dyDescent="0.25">
      <c r="A13" s="5">
        <v>44886</v>
      </c>
      <c r="B13">
        <v>12</v>
      </c>
      <c r="C13">
        <v>12</v>
      </c>
      <c r="H13">
        <f>VLOOKUP(A13,时序里程总表!A:B,2,)</f>
        <v>36334.5</v>
      </c>
      <c r="I13" s="6">
        <f>VLOOKUP(A13,时序里程总表!A:D,4,FALSE)</f>
        <v>4</v>
      </c>
      <c r="J13">
        <f t="shared" si="0"/>
        <v>35.5</v>
      </c>
      <c r="M13">
        <v>11.7</v>
      </c>
      <c r="N13">
        <v>0</v>
      </c>
    </row>
    <row r="14" spans="1:16" x14ac:dyDescent="0.25">
      <c r="A14" s="5">
        <v>44887</v>
      </c>
      <c r="B14">
        <v>13</v>
      </c>
      <c r="C14">
        <v>12.3</v>
      </c>
      <c r="H14">
        <f>VLOOKUP(A14,时序里程总表!A:B,2,)</f>
        <v>36331.5</v>
      </c>
      <c r="I14" s="6">
        <f>VLOOKUP(A14,时序里程总表!A:D,4,FALSE)</f>
        <v>4</v>
      </c>
      <c r="J14">
        <f t="shared" si="0"/>
        <v>38.5</v>
      </c>
      <c r="M14">
        <v>12.1</v>
      </c>
      <c r="N14">
        <v>0</v>
      </c>
    </row>
    <row r="15" spans="1:16" x14ac:dyDescent="0.25">
      <c r="A15" s="5">
        <v>44888</v>
      </c>
      <c r="B15">
        <v>14</v>
      </c>
      <c r="C15">
        <v>12.6</v>
      </c>
      <c r="H15">
        <f>VLOOKUP(A15,时序里程总表!A:B,2,)</f>
        <v>36328.5</v>
      </c>
      <c r="I15" s="6">
        <f>VLOOKUP(A15,时序里程总表!A:D,4,FALSE)</f>
        <v>4</v>
      </c>
      <c r="J15">
        <f t="shared" si="0"/>
        <v>41.5</v>
      </c>
      <c r="M15">
        <v>12.3</v>
      </c>
      <c r="N15">
        <v>0</v>
      </c>
    </row>
    <row r="16" spans="1:16" x14ac:dyDescent="0.25">
      <c r="A16" s="5">
        <v>44889</v>
      </c>
      <c r="B16">
        <v>15</v>
      </c>
      <c r="C16">
        <v>12.9</v>
      </c>
      <c r="H16">
        <f>VLOOKUP(A16,时序里程总表!A:B,2,)</f>
        <v>36325.5</v>
      </c>
      <c r="I16" s="6">
        <f>VLOOKUP(A16,时序里程总表!A:D,4,FALSE)</f>
        <v>4</v>
      </c>
      <c r="J16">
        <f t="shared" si="0"/>
        <v>44.5</v>
      </c>
      <c r="M16">
        <v>12.9</v>
      </c>
      <c r="N16">
        <v>0</v>
      </c>
    </row>
    <row r="17" spans="1:14" x14ac:dyDescent="0.25">
      <c r="A17" s="5">
        <v>44890</v>
      </c>
      <c r="B17">
        <v>16</v>
      </c>
      <c r="C17">
        <v>13.1</v>
      </c>
      <c r="H17">
        <f>VLOOKUP(A17,时序里程总表!A:B,2,)</f>
        <v>36322.5</v>
      </c>
      <c r="I17" s="6">
        <f>VLOOKUP(A17,时序里程总表!A:D,4,FALSE)</f>
        <v>4</v>
      </c>
      <c r="J17">
        <f t="shared" si="0"/>
        <v>47.5</v>
      </c>
      <c r="M17">
        <v>13</v>
      </c>
      <c r="N17">
        <v>0</v>
      </c>
    </row>
    <row r="18" spans="1:14" x14ac:dyDescent="0.25">
      <c r="A18" s="5">
        <v>44891</v>
      </c>
      <c r="B18">
        <v>17</v>
      </c>
      <c r="C18">
        <v>13.3</v>
      </c>
      <c r="H18">
        <f>VLOOKUP(A18,时序里程总表!A:B,2,)</f>
        <v>36319.5</v>
      </c>
      <c r="I18" s="6">
        <f>VLOOKUP(A18,时序里程总表!A:D,4,FALSE)</f>
        <v>4</v>
      </c>
      <c r="J18">
        <f t="shared" si="0"/>
        <v>50.5</v>
      </c>
      <c r="M18">
        <v>13.5</v>
      </c>
      <c r="N18">
        <v>0</v>
      </c>
    </row>
    <row r="19" spans="1:14" x14ac:dyDescent="0.25">
      <c r="A19" s="5">
        <v>44892</v>
      </c>
      <c r="B19">
        <v>18</v>
      </c>
      <c r="C19">
        <v>13.5</v>
      </c>
      <c r="H19">
        <f>VLOOKUP(A19,时序里程总表!A:B,2,)</f>
        <v>36316.5</v>
      </c>
      <c r="I19" s="6">
        <f>VLOOKUP(A19,时序里程总表!A:D,4,FALSE)</f>
        <v>4</v>
      </c>
      <c r="J19">
        <f t="shared" si="0"/>
        <v>53.5</v>
      </c>
      <c r="M19">
        <v>13.6</v>
      </c>
      <c r="N19">
        <v>0</v>
      </c>
    </row>
    <row r="20" spans="1:14" x14ac:dyDescent="0.25">
      <c r="A20" s="5">
        <v>44893</v>
      </c>
      <c r="B20">
        <v>19</v>
      </c>
      <c r="C20">
        <v>13.7</v>
      </c>
      <c r="H20">
        <f>VLOOKUP(A20,时序里程总表!A:B,2,)</f>
        <v>36313.5</v>
      </c>
      <c r="I20" s="6">
        <f>VLOOKUP(A20,时序里程总表!A:D,4,FALSE)</f>
        <v>4</v>
      </c>
      <c r="J20">
        <f t="shared" si="0"/>
        <v>56.5</v>
      </c>
      <c r="M20">
        <v>13.8</v>
      </c>
      <c r="N20">
        <v>0</v>
      </c>
    </row>
    <row r="21" spans="1:14" x14ac:dyDescent="0.25">
      <c r="A21" s="5">
        <v>44894</v>
      </c>
      <c r="B21">
        <v>20</v>
      </c>
      <c r="C21">
        <v>14.4</v>
      </c>
      <c r="H21">
        <f>VLOOKUP(A21,时序里程总表!A:B,2,)</f>
        <v>36310.5</v>
      </c>
      <c r="I21" s="6">
        <f>VLOOKUP(A21,时序里程总表!A:D,4,FALSE)</f>
        <v>4</v>
      </c>
      <c r="J21">
        <f t="shared" si="0"/>
        <v>59.5</v>
      </c>
      <c r="M21">
        <v>14.6</v>
      </c>
      <c r="N21">
        <v>1</v>
      </c>
    </row>
    <row r="22" spans="1:14" x14ac:dyDescent="0.25">
      <c r="A22" s="5">
        <v>44895</v>
      </c>
      <c r="B22">
        <v>21</v>
      </c>
      <c r="C22">
        <v>16.100000000000001</v>
      </c>
      <c r="H22">
        <f>VLOOKUP(A22,时序里程总表!A:B,2,)</f>
        <v>36307.5</v>
      </c>
      <c r="I22" s="6">
        <f>VLOOKUP(A22,时序里程总表!A:D,4,FALSE)</f>
        <v>4</v>
      </c>
      <c r="J22">
        <f t="shared" si="0"/>
        <v>62.5</v>
      </c>
      <c r="M22">
        <v>15.8</v>
      </c>
      <c r="N22">
        <v>0</v>
      </c>
    </row>
    <row r="23" spans="1:14" x14ac:dyDescent="0.25">
      <c r="A23" s="5">
        <v>44896</v>
      </c>
      <c r="B23">
        <v>22</v>
      </c>
      <c r="C23">
        <v>16.8</v>
      </c>
      <c r="H23">
        <f>VLOOKUP(A23,时序里程总表!A:B,2,)</f>
        <v>36304.5</v>
      </c>
      <c r="I23" s="6">
        <f>VLOOKUP(A23,时序里程总表!A:D,4,FALSE)</f>
        <v>4</v>
      </c>
      <c r="J23">
        <f t="shared" si="0"/>
        <v>65.5</v>
      </c>
      <c r="M23">
        <v>16.5</v>
      </c>
      <c r="N23">
        <v>0</v>
      </c>
    </row>
    <row r="24" spans="1:14" x14ac:dyDescent="0.25">
      <c r="A24" s="5">
        <v>44897</v>
      </c>
      <c r="B24">
        <v>23</v>
      </c>
      <c r="C24">
        <v>17.2</v>
      </c>
      <c r="H24">
        <f>VLOOKUP(A24,时序里程总表!A:B,2,)</f>
        <v>36301.5</v>
      </c>
      <c r="I24" s="6">
        <f>VLOOKUP(A24,时序里程总表!A:D,4,FALSE)</f>
        <v>4</v>
      </c>
      <c r="J24">
        <f t="shared" si="0"/>
        <v>68.5</v>
      </c>
      <c r="M24">
        <v>17</v>
      </c>
      <c r="N24">
        <v>0</v>
      </c>
    </row>
    <row r="25" spans="1:14" x14ac:dyDescent="0.25">
      <c r="A25" s="5">
        <v>44898</v>
      </c>
      <c r="B25">
        <v>24</v>
      </c>
      <c r="C25">
        <v>17.399999999999999</v>
      </c>
      <c r="H25">
        <f>VLOOKUP(A25,时序里程总表!A:B,2,)</f>
        <v>36298.5</v>
      </c>
      <c r="I25" s="6">
        <f>VLOOKUP(A25,时序里程总表!A:D,4,FALSE)</f>
        <v>4</v>
      </c>
      <c r="J25">
        <f t="shared" si="0"/>
        <v>71.5</v>
      </c>
      <c r="M25">
        <v>17.3</v>
      </c>
      <c r="N25">
        <v>0</v>
      </c>
    </row>
    <row r="26" spans="1:14" x14ac:dyDescent="0.25">
      <c r="A26" s="5">
        <v>44899</v>
      </c>
      <c r="B26">
        <v>25</v>
      </c>
      <c r="C26">
        <v>17.600000000000001</v>
      </c>
      <c r="H26">
        <f>VLOOKUP(A26,时序里程总表!A:B,2,)</f>
        <v>36295.5</v>
      </c>
      <c r="I26" s="6">
        <f>VLOOKUP(A26,时序里程总表!A:D,4,FALSE)</f>
        <v>4</v>
      </c>
      <c r="J26">
        <f t="shared" si="0"/>
        <v>74.5</v>
      </c>
      <c r="M26">
        <v>17.399999999999999</v>
      </c>
      <c r="N26">
        <v>0</v>
      </c>
    </row>
    <row r="27" spans="1:14" x14ac:dyDescent="0.25">
      <c r="A27" s="5">
        <v>44900</v>
      </c>
      <c r="B27">
        <v>26</v>
      </c>
      <c r="C27">
        <v>17.8</v>
      </c>
      <c r="H27">
        <f>VLOOKUP(A27,时序里程总表!A:B,2,)</f>
        <v>36292.5</v>
      </c>
      <c r="I27" s="6">
        <f>VLOOKUP(A27,时序里程总表!A:D,4,FALSE)</f>
        <v>4</v>
      </c>
      <c r="J27">
        <f t="shared" si="0"/>
        <v>77.5</v>
      </c>
      <c r="M27">
        <v>17.600000000000001</v>
      </c>
      <c r="N27">
        <v>0</v>
      </c>
    </row>
    <row r="28" spans="1:14" x14ac:dyDescent="0.25">
      <c r="A28" s="5">
        <v>44901</v>
      </c>
      <c r="B28">
        <v>27</v>
      </c>
      <c r="C28">
        <v>17.899999999999999</v>
      </c>
      <c r="H28">
        <f>VLOOKUP(A28,时序里程总表!A:B,2,)</f>
        <v>36289.5</v>
      </c>
      <c r="I28" s="6">
        <f>VLOOKUP(A28,时序里程总表!A:D,4,FALSE)</f>
        <v>4</v>
      </c>
      <c r="J28">
        <f t="shared" si="0"/>
        <v>80.5</v>
      </c>
      <c r="M28">
        <v>17.899999999999999</v>
      </c>
      <c r="N28">
        <v>0</v>
      </c>
    </row>
    <row r="29" spans="1:14" x14ac:dyDescent="0.25">
      <c r="A29" s="5">
        <v>44902</v>
      </c>
      <c r="B29">
        <v>28</v>
      </c>
      <c r="C29">
        <v>18</v>
      </c>
      <c r="H29">
        <f>VLOOKUP(A29,时序里程总表!A:B,2,)</f>
        <v>36286.5</v>
      </c>
      <c r="I29" s="6">
        <f>VLOOKUP(A29,时序里程总表!A:D,4,FALSE)</f>
        <v>4</v>
      </c>
      <c r="J29">
        <f t="shared" si="0"/>
        <v>83.5</v>
      </c>
      <c r="M29">
        <v>18.100000000000001</v>
      </c>
      <c r="N29">
        <v>0</v>
      </c>
    </row>
    <row r="30" spans="1:14" x14ac:dyDescent="0.25">
      <c r="A30" s="5">
        <v>44903</v>
      </c>
      <c r="B30">
        <v>29</v>
      </c>
      <c r="C30">
        <v>18.100000000000001</v>
      </c>
      <c r="H30">
        <f>VLOOKUP(A30,时序里程总表!A:B,2,)</f>
        <v>36283.5</v>
      </c>
      <c r="I30" s="6">
        <f>VLOOKUP(A30,时序里程总表!A:D,4,FALSE)</f>
        <v>4</v>
      </c>
      <c r="J30">
        <f t="shared" si="0"/>
        <v>86.5</v>
      </c>
      <c r="M30">
        <v>18.3</v>
      </c>
      <c r="N30">
        <v>0</v>
      </c>
    </row>
    <row r="31" spans="1:14" x14ac:dyDescent="0.25">
      <c r="A31" s="5">
        <v>44904</v>
      </c>
      <c r="B31">
        <v>30</v>
      </c>
      <c r="C31">
        <v>18.2</v>
      </c>
      <c r="H31">
        <f>VLOOKUP(A31,时序里程总表!A:B,2,)</f>
        <v>36280.5</v>
      </c>
      <c r="I31" s="6">
        <f>VLOOKUP(A31,时序里程总表!A:D,4,FALSE)</f>
        <v>4</v>
      </c>
      <c r="J31">
        <f t="shared" si="0"/>
        <v>89.5</v>
      </c>
      <c r="M31">
        <v>18.5</v>
      </c>
      <c r="N31">
        <v>0</v>
      </c>
    </row>
    <row r="32" spans="1:14" x14ac:dyDescent="0.25">
      <c r="A32" s="5">
        <v>44905</v>
      </c>
      <c r="B32">
        <v>31</v>
      </c>
      <c r="C32">
        <v>18.3</v>
      </c>
      <c r="H32">
        <f>VLOOKUP(A32,时序里程总表!A:B,2,)</f>
        <v>36277.5</v>
      </c>
      <c r="I32" s="6">
        <f>VLOOKUP(A32,时序里程总表!A:D,4,FALSE)</f>
        <v>4</v>
      </c>
      <c r="J32">
        <f t="shared" ref="J32:J36" si="1">D$2-H32</f>
        <v>92.5</v>
      </c>
      <c r="M32">
        <v>18.5</v>
      </c>
      <c r="N32">
        <v>0</v>
      </c>
    </row>
    <row r="33" spans="1:14" x14ac:dyDescent="0.25">
      <c r="A33" s="5">
        <v>44906</v>
      </c>
      <c r="B33">
        <v>32</v>
      </c>
      <c r="C33">
        <v>18.399999999999999</v>
      </c>
      <c r="H33">
        <f>VLOOKUP(A33,时序里程总表!A:B,2,)</f>
        <v>36274.5</v>
      </c>
      <c r="I33" s="6">
        <f>VLOOKUP(A33,时序里程总表!A:D,4,FALSE)</f>
        <v>4</v>
      </c>
      <c r="J33">
        <f t="shared" si="1"/>
        <v>95.5</v>
      </c>
      <c r="M33">
        <v>18.8</v>
      </c>
      <c r="N33">
        <v>0</v>
      </c>
    </row>
    <row r="34" spans="1:14" x14ac:dyDescent="0.25">
      <c r="A34" s="5">
        <v>44907</v>
      </c>
      <c r="B34">
        <v>33</v>
      </c>
      <c r="C34">
        <v>18.399999999999999</v>
      </c>
      <c r="H34">
        <f>VLOOKUP(A34,时序里程总表!A:B,2,)</f>
        <v>36271.5</v>
      </c>
      <c r="I34" s="6">
        <f>VLOOKUP(A34,时序里程总表!A:D,4,FALSE)</f>
        <v>4</v>
      </c>
      <c r="J34">
        <f t="shared" si="1"/>
        <v>98.5</v>
      </c>
      <c r="M34">
        <v>18.8</v>
      </c>
      <c r="N34">
        <v>0</v>
      </c>
    </row>
    <row r="35" spans="1:14" x14ac:dyDescent="0.25">
      <c r="A35" s="5">
        <v>44908</v>
      </c>
      <c r="B35">
        <v>34</v>
      </c>
      <c r="C35">
        <v>18.5</v>
      </c>
      <c r="H35">
        <f>VLOOKUP(A35,时序里程总表!A:B,2,)</f>
        <v>36268.5</v>
      </c>
      <c r="I35" s="6">
        <f>VLOOKUP(A35,时序里程总表!A:D,4,FALSE)</f>
        <v>4</v>
      </c>
      <c r="J35">
        <f t="shared" si="1"/>
        <v>101.5</v>
      </c>
      <c r="M35">
        <v>18.899999999999999</v>
      </c>
      <c r="N35">
        <v>0</v>
      </c>
    </row>
    <row r="36" spans="1:14" x14ac:dyDescent="0.25">
      <c r="A36" s="5">
        <v>44909</v>
      </c>
      <c r="B36">
        <v>35</v>
      </c>
      <c r="C36">
        <v>18.5</v>
      </c>
      <c r="H36">
        <f>VLOOKUP(A36,时序里程总表!A:B,2,)</f>
        <v>36265.5</v>
      </c>
      <c r="I36" s="6">
        <f>VLOOKUP(A36,时序里程总表!A:D,4,FALSE)</f>
        <v>4</v>
      </c>
      <c r="J36">
        <f t="shared" si="1"/>
        <v>104.5</v>
      </c>
      <c r="M36">
        <v>19.100000000000001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308"/>
  <sheetViews>
    <sheetView workbookViewId="0">
      <selection activeCell="F12" sqref="F12"/>
    </sheetView>
  </sheetViews>
  <sheetFormatPr defaultRowHeight="13.8" x14ac:dyDescent="0.25"/>
  <cols>
    <col min="1" max="1" width="11.109375" style="5" bestFit="1" customWidth="1"/>
    <col min="3" max="3" width="22" style="13" customWidth="1"/>
  </cols>
  <sheetData>
    <row r="1" spans="1:5" x14ac:dyDescent="0.25">
      <c r="A1" s="5" t="s">
        <v>10</v>
      </c>
      <c r="B1" t="s">
        <v>6</v>
      </c>
      <c r="C1" s="13" t="s">
        <v>14</v>
      </c>
      <c r="D1" t="s">
        <v>15</v>
      </c>
      <c r="E1" s="11"/>
    </row>
    <row r="2" spans="1:5" x14ac:dyDescent="0.25">
      <c r="A2" s="5">
        <v>44609</v>
      </c>
      <c r="B2">
        <v>36915</v>
      </c>
      <c r="D2" s="15">
        <v>5</v>
      </c>
    </row>
    <row r="3" spans="1:5" x14ac:dyDescent="0.25">
      <c r="A3" s="4">
        <v>44610</v>
      </c>
      <c r="B3">
        <v>36913.5</v>
      </c>
      <c r="C3" s="14">
        <v>915</v>
      </c>
      <c r="D3" s="6">
        <v>5</v>
      </c>
    </row>
    <row r="4" spans="1:5" x14ac:dyDescent="0.25">
      <c r="A4" s="5">
        <v>44611</v>
      </c>
      <c r="B4">
        <v>36912</v>
      </c>
      <c r="D4">
        <v>5</v>
      </c>
    </row>
    <row r="5" spans="1:5" x14ac:dyDescent="0.25">
      <c r="A5" s="5">
        <v>44612</v>
      </c>
      <c r="B5">
        <v>36910.5</v>
      </c>
      <c r="D5">
        <v>5</v>
      </c>
    </row>
    <row r="6" spans="1:5" x14ac:dyDescent="0.25">
      <c r="A6" s="5">
        <v>44613</v>
      </c>
      <c r="B6">
        <v>36909</v>
      </c>
      <c r="D6">
        <v>5</v>
      </c>
    </row>
    <row r="7" spans="1:5" x14ac:dyDescent="0.25">
      <c r="A7" s="5">
        <v>44614</v>
      </c>
      <c r="B7">
        <v>36907.5</v>
      </c>
      <c r="D7">
        <v>5</v>
      </c>
    </row>
    <row r="8" spans="1:5" x14ac:dyDescent="0.25">
      <c r="A8" s="5">
        <v>44615</v>
      </c>
      <c r="B8">
        <v>36906</v>
      </c>
      <c r="D8">
        <v>5</v>
      </c>
    </row>
    <row r="9" spans="1:5" x14ac:dyDescent="0.25">
      <c r="A9" s="5">
        <v>44616</v>
      </c>
      <c r="B9">
        <v>36904.5</v>
      </c>
      <c r="D9">
        <v>5</v>
      </c>
    </row>
    <row r="10" spans="1:5" x14ac:dyDescent="0.25">
      <c r="A10" s="5">
        <v>44617</v>
      </c>
      <c r="B10">
        <v>36903</v>
      </c>
      <c r="D10">
        <v>5</v>
      </c>
    </row>
    <row r="11" spans="1:5" x14ac:dyDescent="0.25">
      <c r="A11" s="5">
        <v>44618</v>
      </c>
      <c r="B11">
        <v>36901.5</v>
      </c>
      <c r="D11" s="15">
        <v>4</v>
      </c>
    </row>
    <row r="12" spans="1:5" x14ac:dyDescent="0.25">
      <c r="A12" s="4">
        <v>44619</v>
      </c>
      <c r="B12">
        <v>36898.5</v>
      </c>
      <c r="C12" s="14">
        <v>900</v>
      </c>
      <c r="D12" s="6">
        <v>4</v>
      </c>
    </row>
    <row r="13" spans="1:5" x14ac:dyDescent="0.25">
      <c r="A13" s="5">
        <v>44620</v>
      </c>
      <c r="B13">
        <v>36895.5</v>
      </c>
      <c r="D13">
        <v>4</v>
      </c>
    </row>
    <row r="14" spans="1:5" x14ac:dyDescent="0.25">
      <c r="A14" s="5">
        <v>44621</v>
      </c>
      <c r="B14">
        <v>36892.5</v>
      </c>
      <c r="D14">
        <v>4</v>
      </c>
    </row>
    <row r="15" spans="1:5" x14ac:dyDescent="0.25">
      <c r="A15" s="5">
        <v>44622</v>
      </c>
      <c r="B15">
        <v>36889.5</v>
      </c>
      <c r="D15">
        <v>4</v>
      </c>
    </row>
    <row r="16" spans="1:5" x14ac:dyDescent="0.25">
      <c r="A16" s="5">
        <v>44623</v>
      </c>
      <c r="B16">
        <v>36886.5</v>
      </c>
      <c r="D16">
        <v>4</v>
      </c>
    </row>
    <row r="17" spans="1:4" x14ac:dyDescent="0.25">
      <c r="A17" s="5">
        <v>44624</v>
      </c>
      <c r="B17">
        <v>36883.5</v>
      </c>
      <c r="D17">
        <v>4</v>
      </c>
    </row>
    <row r="18" spans="1:4" x14ac:dyDescent="0.25">
      <c r="A18" s="5">
        <v>44625</v>
      </c>
      <c r="B18">
        <v>36880.5</v>
      </c>
      <c r="D18">
        <v>4</v>
      </c>
    </row>
    <row r="19" spans="1:4" x14ac:dyDescent="0.25">
      <c r="A19" s="4">
        <v>44626</v>
      </c>
      <c r="B19">
        <v>36877.5</v>
      </c>
      <c r="C19" s="14">
        <v>880</v>
      </c>
      <c r="D19" s="6">
        <v>4</v>
      </c>
    </row>
    <row r="20" spans="1:4" x14ac:dyDescent="0.25">
      <c r="A20" s="5">
        <v>44627</v>
      </c>
      <c r="B20">
        <v>36874.5</v>
      </c>
      <c r="D20">
        <v>4</v>
      </c>
    </row>
    <row r="21" spans="1:4" x14ac:dyDescent="0.25">
      <c r="A21" s="5">
        <v>44628</v>
      </c>
      <c r="B21">
        <v>36871.5</v>
      </c>
      <c r="D21">
        <v>4</v>
      </c>
    </row>
    <row r="22" spans="1:4" x14ac:dyDescent="0.25">
      <c r="A22" s="4">
        <v>44629</v>
      </c>
      <c r="B22">
        <v>36868.5</v>
      </c>
      <c r="C22" s="14">
        <v>870</v>
      </c>
      <c r="D22" s="6">
        <v>4</v>
      </c>
    </row>
    <row r="23" spans="1:4" x14ac:dyDescent="0.25">
      <c r="A23" s="5">
        <v>44630</v>
      </c>
      <c r="B23">
        <v>36865.5</v>
      </c>
      <c r="D23">
        <v>4</v>
      </c>
    </row>
    <row r="24" spans="1:4" x14ac:dyDescent="0.25">
      <c r="A24" s="5">
        <v>44631</v>
      </c>
      <c r="B24">
        <v>36862.5</v>
      </c>
      <c r="D24">
        <v>4</v>
      </c>
    </row>
    <row r="25" spans="1:4" x14ac:dyDescent="0.25">
      <c r="A25" s="4">
        <v>44632</v>
      </c>
      <c r="B25">
        <v>36859.5</v>
      </c>
      <c r="C25" s="14">
        <v>860</v>
      </c>
      <c r="D25" s="6">
        <v>4</v>
      </c>
    </row>
    <row r="26" spans="1:4" x14ac:dyDescent="0.25">
      <c r="A26" s="5">
        <v>44633</v>
      </c>
      <c r="B26">
        <v>36856.5</v>
      </c>
      <c r="D26">
        <v>4</v>
      </c>
    </row>
    <row r="27" spans="1:4" x14ac:dyDescent="0.25">
      <c r="A27" s="5">
        <v>44634</v>
      </c>
      <c r="B27">
        <v>36853.5</v>
      </c>
      <c r="D27">
        <v>4</v>
      </c>
    </row>
    <row r="28" spans="1:4" x14ac:dyDescent="0.25">
      <c r="A28" s="5">
        <v>44635</v>
      </c>
      <c r="B28">
        <v>36850.5</v>
      </c>
      <c r="D28">
        <v>4</v>
      </c>
    </row>
    <row r="29" spans="1:4" x14ac:dyDescent="0.25">
      <c r="A29" s="5">
        <v>44636</v>
      </c>
      <c r="B29">
        <v>36847.5</v>
      </c>
      <c r="D29">
        <v>4</v>
      </c>
    </row>
    <row r="30" spans="1:4" x14ac:dyDescent="0.25">
      <c r="A30" s="4">
        <v>44637</v>
      </c>
      <c r="B30">
        <v>36844.5</v>
      </c>
      <c r="C30" s="14">
        <v>845</v>
      </c>
      <c r="D30" s="6">
        <v>4</v>
      </c>
    </row>
    <row r="31" spans="1:4" x14ac:dyDescent="0.25">
      <c r="A31" s="5">
        <v>44638</v>
      </c>
      <c r="B31">
        <v>36841.5</v>
      </c>
      <c r="D31">
        <v>4</v>
      </c>
    </row>
    <row r="32" spans="1:4" x14ac:dyDescent="0.25">
      <c r="A32" s="5">
        <v>44639</v>
      </c>
      <c r="B32">
        <v>36838.5</v>
      </c>
      <c r="D32">
        <v>4</v>
      </c>
    </row>
    <row r="33" spans="1:4" x14ac:dyDescent="0.25">
      <c r="A33" s="5">
        <v>44640</v>
      </c>
      <c r="B33">
        <v>36835.5</v>
      </c>
      <c r="D33">
        <v>4</v>
      </c>
    </row>
    <row r="34" spans="1:4" x14ac:dyDescent="0.25">
      <c r="A34" s="5">
        <v>44641</v>
      </c>
      <c r="B34">
        <v>36832.5</v>
      </c>
      <c r="D34">
        <v>4</v>
      </c>
    </row>
    <row r="35" spans="1:4" x14ac:dyDescent="0.25">
      <c r="A35" s="4">
        <v>44642</v>
      </c>
      <c r="B35">
        <v>36829.5</v>
      </c>
      <c r="C35" s="14">
        <v>830</v>
      </c>
      <c r="D35" s="6">
        <v>4</v>
      </c>
    </row>
    <row r="36" spans="1:4" x14ac:dyDescent="0.25">
      <c r="A36" s="5">
        <v>44643</v>
      </c>
      <c r="B36">
        <v>36826.5</v>
      </c>
      <c r="D36">
        <v>4</v>
      </c>
    </row>
    <row r="37" spans="1:4" x14ac:dyDescent="0.25">
      <c r="A37" s="5">
        <v>44644</v>
      </c>
      <c r="B37">
        <v>36823.5</v>
      </c>
      <c r="D37">
        <v>4</v>
      </c>
    </row>
    <row r="38" spans="1:4" x14ac:dyDescent="0.25">
      <c r="A38" s="5">
        <v>44645</v>
      </c>
      <c r="B38">
        <v>36820.5</v>
      </c>
      <c r="D38">
        <v>4</v>
      </c>
    </row>
    <row r="39" spans="1:4" x14ac:dyDescent="0.25">
      <c r="A39" s="5">
        <v>44646</v>
      </c>
      <c r="B39">
        <v>36817.5</v>
      </c>
      <c r="D39">
        <v>4</v>
      </c>
    </row>
    <row r="40" spans="1:4" x14ac:dyDescent="0.25">
      <c r="A40" s="4">
        <v>44647</v>
      </c>
      <c r="B40">
        <v>36814.5</v>
      </c>
      <c r="C40" s="14">
        <v>815</v>
      </c>
      <c r="D40" s="6">
        <v>4</v>
      </c>
    </row>
    <row r="41" spans="1:4" x14ac:dyDescent="0.25">
      <c r="A41" s="5">
        <v>44648</v>
      </c>
      <c r="B41">
        <v>36811.5</v>
      </c>
      <c r="D41">
        <v>4</v>
      </c>
    </row>
    <row r="42" spans="1:4" x14ac:dyDescent="0.25">
      <c r="A42" s="5">
        <v>44649</v>
      </c>
      <c r="B42">
        <v>36808.5</v>
      </c>
      <c r="D42">
        <v>4</v>
      </c>
    </row>
    <row r="43" spans="1:4" x14ac:dyDescent="0.25">
      <c r="A43" s="5">
        <v>44650</v>
      </c>
      <c r="B43">
        <v>36805.5</v>
      </c>
      <c r="D43">
        <v>4</v>
      </c>
    </row>
    <row r="44" spans="1:4" x14ac:dyDescent="0.25">
      <c r="A44" s="5">
        <v>44651</v>
      </c>
      <c r="B44">
        <v>36802.5</v>
      </c>
      <c r="D44">
        <v>4</v>
      </c>
    </row>
    <row r="45" spans="1:4" x14ac:dyDescent="0.25">
      <c r="A45" s="4">
        <v>44652</v>
      </c>
      <c r="B45">
        <v>36799.5</v>
      </c>
      <c r="C45" s="14">
        <v>800</v>
      </c>
      <c r="D45" s="6">
        <v>4</v>
      </c>
    </row>
    <row r="46" spans="1:4" x14ac:dyDescent="0.25">
      <c r="A46" s="5">
        <v>44653</v>
      </c>
      <c r="B46">
        <v>36796.5</v>
      </c>
      <c r="D46">
        <v>4</v>
      </c>
    </row>
    <row r="47" spans="1:4" x14ac:dyDescent="0.25">
      <c r="A47" s="5">
        <v>44654</v>
      </c>
      <c r="B47">
        <v>36793.5</v>
      </c>
      <c r="D47">
        <v>4</v>
      </c>
    </row>
    <row r="48" spans="1:4" x14ac:dyDescent="0.25">
      <c r="A48" s="5">
        <v>44655</v>
      </c>
      <c r="B48">
        <v>36790.5</v>
      </c>
      <c r="D48">
        <v>4</v>
      </c>
    </row>
    <row r="49" spans="1:4" x14ac:dyDescent="0.25">
      <c r="A49" s="5">
        <v>44656</v>
      </c>
      <c r="B49">
        <v>36787.5</v>
      </c>
      <c r="D49">
        <v>4</v>
      </c>
    </row>
    <row r="50" spans="1:4" x14ac:dyDescent="0.25">
      <c r="A50" s="4">
        <v>44657</v>
      </c>
      <c r="B50">
        <v>36784.5</v>
      </c>
      <c r="C50" s="14">
        <v>787</v>
      </c>
      <c r="D50" s="6">
        <v>4</v>
      </c>
    </row>
    <row r="51" spans="1:4" x14ac:dyDescent="0.25">
      <c r="A51" s="5">
        <v>44658</v>
      </c>
      <c r="B51">
        <v>36781.5</v>
      </c>
      <c r="D51">
        <v>4</v>
      </c>
    </row>
    <row r="52" spans="1:4" x14ac:dyDescent="0.25">
      <c r="A52" s="4">
        <v>44659</v>
      </c>
      <c r="B52">
        <v>36778.5</v>
      </c>
      <c r="C52" s="14">
        <v>780</v>
      </c>
      <c r="D52" s="6">
        <v>4</v>
      </c>
    </row>
    <row r="53" spans="1:4" x14ac:dyDescent="0.25">
      <c r="A53" s="5">
        <v>44660</v>
      </c>
      <c r="B53">
        <v>36775.5</v>
      </c>
      <c r="D53">
        <v>4</v>
      </c>
    </row>
    <row r="54" spans="1:4" x14ac:dyDescent="0.25">
      <c r="A54" s="5">
        <v>44661</v>
      </c>
      <c r="B54">
        <v>36772.5</v>
      </c>
      <c r="D54">
        <v>4</v>
      </c>
    </row>
    <row r="55" spans="1:4" x14ac:dyDescent="0.25">
      <c r="A55" s="4">
        <v>44662</v>
      </c>
      <c r="B55">
        <v>36769.5</v>
      </c>
      <c r="C55" s="14">
        <v>770</v>
      </c>
      <c r="D55" s="6">
        <v>4</v>
      </c>
    </row>
    <row r="56" spans="1:4" x14ac:dyDescent="0.25">
      <c r="A56" s="5">
        <v>44663</v>
      </c>
      <c r="B56">
        <v>36766.5</v>
      </c>
      <c r="D56">
        <v>4</v>
      </c>
    </row>
    <row r="57" spans="1:4" x14ac:dyDescent="0.25">
      <c r="A57" s="5">
        <v>44664</v>
      </c>
      <c r="B57">
        <v>36763.5</v>
      </c>
      <c r="D57">
        <v>4</v>
      </c>
    </row>
    <row r="58" spans="1:4" x14ac:dyDescent="0.25">
      <c r="A58" s="5">
        <v>44665</v>
      </c>
      <c r="B58">
        <v>36760.5</v>
      </c>
      <c r="D58">
        <v>4</v>
      </c>
    </row>
    <row r="59" spans="1:4" x14ac:dyDescent="0.25">
      <c r="A59" s="4">
        <v>44666</v>
      </c>
      <c r="B59">
        <v>36757.5</v>
      </c>
      <c r="C59" s="14">
        <v>760</v>
      </c>
      <c r="D59" s="6">
        <v>4</v>
      </c>
    </row>
    <row r="60" spans="1:4" x14ac:dyDescent="0.25">
      <c r="A60" s="5">
        <v>44667</v>
      </c>
      <c r="B60">
        <v>36754.5</v>
      </c>
      <c r="D60">
        <v>4</v>
      </c>
    </row>
    <row r="61" spans="1:4" x14ac:dyDescent="0.25">
      <c r="A61" s="5">
        <v>44668</v>
      </c>
      <c r="B61">
        <v>36751.5</v>
      </c>
      <c r="D61">
        <v>4</v>
      </c>
    </row>
    <row r="62" spans="1:4" x14ac:dyDescent="0.25">
      <c r="A62" s="4">
        <v>44669</v>
      </c>
      <c r="B62">
        <v>36748.5</v>
      </c>
      <c r="C62" s="14">
        <v>750</v>
      </c>
      <c r="D62" s="6">
        <v>4</v>
      </c>
    </row>
    <row r="63" spans="1:4" x14ac:dyDescent="0.25">
      <c r="A63" s="5">
        <v>44670</v>
      </c>
      <c r="B63">
        <v>36747</v>
      </c>
      <c r="D63" s="15">
        <v>5</v>
      </c>
    </row>
    <row r="64" spans="1:4" x14ac:dyDescent="0.25">
      <c r="A64" s="5">
        <v>44671</v>
      </c>
      <c r="B64">
        <v>36745.5</v>
      </c>
      <c r="D64">
        <v>5</v>
      </c>
    </row>
    <row r="65" spans="1:4" x14ac:dyDescent="0.25">
      <c r="A65" s="5">
        <v>44672</v>
      </c>
      <c r="B65">
        <v>36744</v>
      </c>
      <c r="D65">
        <v>5</v>
      </c>
    </row>
    <row r="66" spans="1:4" x14ac:dyDescent="0.25">
      <c r="A66" s="5">
        <v>44673</v>
      </c>
      <c r="B66">
        <v>36742.5</v>
      </c>
      <c r="D66">
        <v>5</v>
      </c>
    </row>
    <row r="67" spans="1:4" x14ac:dyDescent="0.25">
      <c r="A67" s="5">
        <v>44674</v>
      </c>
      <c r="B67">
        <v>36741</v>
      </c>
      <c r="D67">
        <v>5</v>
      </c>
    </row>
    <row r="68" spans="1:4" x14ac:dyDescent="0.25">
      <c r="A68" s="4">
        <v>44675</v>
      </c>
      <c r="B68">
        <v>36739.5</v>
      </c>
      <c r="C68" s="14">
        <v>740</v>
      </c>
      <c r="D68" s="6">
        <v>5</v>
      </c>
    </row>
    <row r="69" spans="1:4" x14ac:dyDescent="0.25">
      <c r="A69" s="5">
        <v>44676</v>
      </c>
      <c r="B69">
        <v>36738</v>
      </c>
      <c r="D69">
        <v>5</v>
      </c>
    </row>
    <row r="70" spans="1:4" x14ac:dyDescent="0.25">
      <c r="A70" s="5">
        <v>44677</v>
      </c>
      <c r="B70">
        <v>36736.5</v>
      </c>
      <c r="D70">
        <v>5</v>
      </c>
    </row>
    <row r="71" spans="1:4" x14ac:dyDescent="0.25">
      <c r="A71" s="5">
        <v>44678</v>
      </c>
      <c r="B71">
        <v>36735</v>
      </c>
      <c r="D71">
        <v>5</v>
      </c>
    </row>
    <row r="72" spans="1:4" x14ac:dyDescent="0.25">
      <c r="A72" s="5">
        <v>44679</v>
      </c>
      <c r="B72">
        <v>36733.5</v>
      </c>
      <c r="D72">
        <v>5</v>
      </c>
    </row>
    <row r="73" spans="1:4" x14ac:dyDescent="0.25">
      <c r="A73" s="5">
        <v>44680</v>
      </c>
      <c r="B73">
        <v>36732</v>
      </c>
      <c r="D73">
        <v>5</v>
      </c>
    </row>
    <row r="74" spans="1:4" x14ac:dyDescent="0.25">
      <c r="A74" s="5">
        <v>44681</v>
      </c>
      <c r="B74">
        <v>36730.5</v>
      </c>
      <c r="D74">
        <v>5</v>
      </c>
    </row>
    <row r="75" spans="1:4" x14ac:dyDescent="0.25">
      <c r="A75" s="4">
        <v>44682</v>
      </c>
      <c r="B75">
        <v>36729</v>
      </c>
      <c r="C75" s="14">
        <v>730</v>
      </c>
      <c r="D75" s="6">
        <v>5</v>
      </c>
    </row>
    <row r="76" spans="1:4" x14ac:dyDescent="0.25">
      <c r="A76" s="5">
        <v>44683</v>
      </c>
      <c r="B76">
        <v>36727.5</v>
      </c>
      <c r="D76">
        <v>5</v>
      </c>
    </row>
    <row r="77" spans="1:4" x14ac:dyDescent="0.25">
      <c r="A77" s="5">
        <v>44684</v>
      </c>
      <c r="B77">
        <v>36726</v>
      </c>
      <c r="D77">
        <v>5</v>
      </c>
    </row>
    <row r="78" spans="1:4" x14ac:dyDescent="0.25">
      <c r="A78" s="5">
        <v>44685</v>
      </c>
      <c r="B78">
        <v>36724.5</v>
      </c>
      <c r="D78">
        <v>5</v>
      </c>
    </row>
    <row r="79" spans="1:4" x14ac:dyDescent="0.25">
      <c r="A79" s="5">
        <v>44686</v>
      </c>
      <c r="B79">
        <v>36723</v>
      </c>
      <c r="D79">
        <v>5</v>
      </c>
    </row>
    <row r="80" spans="1:4" x14ac:dyDescent="0.25">
      <c r="A80" s="5">
        <v>44687</v>
      </c>
      <c r="B80">
        <v>36721.5</v>
      </c>
      <c r="D80">
        <v>5</v>
      </c>
    </row>
    <row r="81" spans="1:4" x14ac:dyDescent="0.25">
      <c r="A81" s="5">
        <v>44688</v>
      </c>
      <c r="B81">
        <v>36720</v>
      </c>
      <c r="D81">
        <v>5</v>
      </c>
    </row>
    <row r="82" spans="1:4" x14ac:dyDescent="0.25">
      <c r="A82" s="4">
        <v>44689</v>
      </c>
      <c r="B82">
        <v>36718.5</v>
      </c>
      <c r="C82" s="14">
        <v>720</v>
      </c>
      <c r="D82" s="6">
        <v>5</v>
      </c>
    </row>
    <row r="83" spans="1:4" x14ac:dyDescent="0.25">
      <c r="A83" s="5">
        <v>44690</v>
      </c>
      <c r="B83">
        <v>36717</v>
      </c>
      <c r="D83">
        <v>5</v>
      </c>
    </row>
    <row r="84" spans="1:4" x14ac:dyDescent="0.25">
      <c r="A84" s="5">
        <v>44691</v>
      </c>
      <c r="B84">
        <v>36715.5</v>
      </c>
      <c r="D84">
        <v>5</v>
      </c>
    </row>
    <row r="85" spans="1:4" x14ac:dyDescent="0.25">
      <c r="A85" s="5">
        <v>44692</v>
      </c>
      <c r="B85">
        <v>36714</v>
      </c>
      <c r="D85">
        <v>5</v>
      </c>
    </row>
    <row r="86" spans="1:4" x14ac:dyDescent="0.25">
      <c r="A86" s="5">
        <v>44693</v>
      </c>
      <c r="B86">
        <v>36712.5</v>
      </c>
      <c r="D86">
        <v>5</v>
      </c>
    </row>
    <row r="87" spans="1:4" x14ac:dyDescent="0.25">
      <c r="A87" s="5">
        <v>44694</v>
      </c>
      <c r="B87">
        <v>36711</v>
      </c>
      <c r="D87">
        <v>5</v>
      </c>
    </row>
    <row r="88" spans="1:4" x14ac:dyDescent="0.25">
      <c r="A88" s="4">
        <v>44695</v>
      </c>
      <c r="B88">
        <v>36709.5</v>
      </c>
      <c r="C88" s="14">
        <v>710</v>
      </c>
      <c r="D88" s="6">
        <v>5</v>
      </c>
    </row>
    <row r="89" spans="1:4" x14ac:dyDescent="0.25">
      <c r="A89" s="5">
        <v>44696</v>
      </c>
      <c r="B89">
        <v>36708</v>
      </c>
      <c r="D89">
        <v>5</v>
      </c>
    </row>
    <row r="90" spans="1:4" x14ac:dyDescent="0.25">
      <c r="A90" s="5">
        <v>44697</v>
      </c>
      <c r="B90">
        <v>36706.5</v>
      </c>
      <c r="D90">
        <v>5</v>
      </c>
    </row>
    <row r="91" spans="1:4" x14ac:dyDescent="0.25">
      <c r="A91" s="5">
        <v>44698</v>
      </c>
      <c r="B91">
        <v>36705</v>
      </c>
      <c r="D91">
        <v>5</v>
      </c>
    </row>
    <row r="92" spans="1:4" x14ac:dyDescent="0.25">
      <c r="A92" s="5">
        <v>44699</v>
      </c>
      <c r="B92">
        <v>36703.5</v>
      </c>
      <c r="D92">
        <v>5</v>
      </c>
    </row>
    <row r="93" spans="1:4" x14ac:dyDescent="0.25">
      <c r="A93" s="5">
        <v>44700</v>
      </c>
      <c r="B93">
        <v>36702</v>
      </c>
      <c r="D93">
        <v>5</v>
      </c>
    </row>
    <row r="94" spans="1:4" x14ac:dyDescent="0.25">
      <c r="A94" s="5">
        <v>44701</v>
      </c>
      <c r="B94">
        <v>36700.5</v>
      </c>
      <c r="D94">
        <v>5</v>
      </c>
    </row>
    <row r="95" spans="1:4" x14ac:dyDescent="0.25">
      <c r="A95" s="5">
        <v>44702</v>
      </c>
      <c r="B95">
        <v>36699</v>
      </c>
      <c r="D95">
        <v>5</v>
      </c>
    </row>
    <row r="96" spans="1:4" x14ac:dyDescent="0.25">
      <c r="A96" s="5">
        <v>44703</v>
      </c>
      <c r="B96">
        <v>36697.5</v>
      </c>
      <c r="D96">
        <v>5</v>
      </c>
    </row>
    <row r="97" spans="1:4" x14ac:dyDescent="0.25">
      <c r="A97" s="5">
        <v>44704</v>
      </c>
      <c r="B97">
        <v>36696</v>
      </c>
      <c r="D97">
        <v>5</v>
      </c>
    </row>
    <row r="98" spans="1:4" x14ac:dyDescent="0.25">
      <c r="A98" s="5">
        <v>44705</v>
      </c>
      <c r="B98">
        <v>36694.5</v>
      </c>
      <c r="D98">
        <v>5</v>
      </c>
    </row>
    <row r="99" spans="1:4" x14ac:dyDescent="0.25">
      <c r="A99" s="5">
        <v>44706</v>
      </c>
      <c r="B99">
        <v>36693</v>
      </c>
      <c r="D99">
        <v>5</v>
      </c>
    </row>
    <row r="100" spans="1:4" x14ac:dyDescent="0.25">
      <c r="A100" s="5">
        <v>44707</v>
      </c>
      <c r="B100">
        <v>36691.5</v>
      </c>
      <c r="D100">
        <v>5</v>
      </c>
    </row>
    <row r="101" spans="1:4" x14ac:dyDescent="0.25">
      <c r="A101" s="5">
        <v>44708</v>
      </c>
      <c r="B101">
        <v>36690</v>
      </c>
      <c r="D101">
        <v>5</v>
      </c>
    </row>
    <row r="102" spans="1:4" x14ac:dyDescent="0.25">
      <c r="A102" s="4">
        <v>44709</v>
      </c>
      <c r="B102">
        <v>36688.5</v>
      </c>
      <c r="C102" s="14">
        <v>690</v>
      </c>
      <c r="D102" s="6">
        <v>5</v>
      </c>
    </row>
    <row r="103" spans="1:4" x14ac:dyDescent="0.25">
      <c r="A103" s="5">
        <v>44710</v>
      </c>
      <c r="B103">
        <v>36687</v>
      </c>
      <c r="D103">
        <v>5</v>
      </c>
    </row>
    <row r="104" spans="1:4" x14ac:dyDescent="0.25">
      <c r="A104" s="5">
        <v>44711</v>
      </c>
      <c r="B104">
        <v>36685.5</v>
      </c>
      <c r="D104">
        <v>5</v>
      </c>
    </row>
    <row r="105" spans="1:4" x14ac:dyDescent="0.25">
      <c r="A105" s="5">
        <v>44712</v>
      </c>
      <c r="B105">
        <v>36684</v>
      </c>
      <c r="D105">
        <v>5</v>
      </c>
    </row>
    <row r="106" spans="1:4" x14ac:dyDescent="0.25">
      <c r="A106" s="5">
        <v>44713</v>
      </c>
      <c r="B106">
        <v>36682.5</v>
      </c>
      <c r="D106">
        <v>5</v>
      </c>
    </row>
    <row r="107" spans="1:4" x14ac:dyDescent="0.25">
      <c r="A107" s="5">
        <v>44714</v>
      </c>
      <c r="B107">
        <v>36681</v>
      </c>
      <c r="D107">
        <v>5</v>
      </c>
    </row>
    <row r="108" spans="1:4" x14ac:dyDescent="0.25">
      <c r="A108" s="5">
        <v>44715</v>
      </c>
      <c r="B108">
        <v>36679.5</v>
      </c>
      <c r="D108">
        <v>5</v>
      </c>
    </row>
    <row r="109" spans="1:4" x14ac:dyDescent="0.25">
      <c r="A109" s="5">
        <v>44716</v>
      </c>
      <c r="B109">
        <v>36678</v>
      </c>
      <c r="D109">
        <v>5</v>
      </c>
    </row>
    <row r="110" spans="1:4" x14ac:dyDescent="0.25">
      <c r="A110" s="5">
        <v>44717</v>
      </c>
      <c r="B110">
        <v>36676.5</v>
      </c>
      <c r="D110">
        <v>5</v>
      </c>
    </row>
    <row r="111" spans="1:4" x14ac:dyDescent="0.25">
      <c r="A111" s="5">
        <v>44718</v>
      </c>
      <c r="B111">
        <v>36675</v>
      </c>
      <c r="D111">
        <v>5</v>
      </c>
    </row>
    <row r="112" spans="1:4" x14ac:dyDescent="0.25">
      <c r="A112" s="4">
        <v>44719</v>
      </c>
      <c r="B112">
        <v>36673.5</v>
      </c>
      <c r="C112" s="14">
        <v>675</v>
      </c>
      <c r="D112" s="6">
        <v>5</v>
      </c>
    </row>
    <row r="113" spans="1:4" x14ac:dyDescent="0.25">
      <c r="A113" s="5">
        <v>44720</v>
      </c>
      <c r="B113">
        <v>36672</v>
      </c>
      <c r="D113">
        <v>5</v>
      </c>
    </row>
    <row r="114" spans="1:4" x14ac:dyDescent="0.25">
      <c r="A114" s="5">
        <v>44721</v>
      </c>
      <c r="B114">
        <v>36670.5</v>
      </c>
      <c r="D114">
        <v>5</v>
      </c>
    </row>
    <row r="115" spans="1:4" x14ac:dyDescent="0.25">
      <c r="A115" s="5">
        <v>44722</v>
      </c>
      <c r="B115">
        <v>36669</v>
      </c>
      <c r="D115">
        <v>5</v>
      </c>
    </row>
    <row r="116" spans="1:4" x14ac:dyDescent="0.25">
      <c r="A116" s="5">
        <v>44723</v>
      </c>
      <c r="B116">
        <v>36667.5</v>
      </c>
      <c r="D116">
        <v>5</v>
      </c>
    </row>
    <row r="117" spans="1:4" x14ac:dyDescent="0.25">
      <c r="A117" s="5">
        <v>44724</v>
      </c>
      <c r="B117">
        <v>36666</v>
      </c>
      <c r="D117">
        <v>5</v>
      </c>
    </row>
    <row r="118" spans="1:4" x14ac:dyDescent="0.25">
      <c r="A118" s="4">
        <v>44725</v>
      </c>
      <c r="B118">
        <v>36664.5</v>
      </c>
      <c r="C118" s="14">
        <v>665</v>
      </c>
      <c r="D118" s="6">
        <v>5</v>
      </c>
    </row>
    <row r="119" spans="1:4" x14ac:dyDescent="0.25">
      <c r="A119" s="5">
        <v>44726</v>
      </c>
      <c r="B119">
        <v>36663</v>
      </c>
      <c r="D119">
        <v>5</v>
      </c>
    </row>
    <row r="120" spans="1:4" x14ac:dyDescent="0.25">
      <c r="A120" s="5">
        <v>44727</v>
      </c>
      <c r="B120">
        <v>36661.5</v>
      </c>
      <c r="D120">
        <v>5</v>
      </c>
    </row>
    <row r="121" spans="1:4" x14ac:dyDescent="0.25">
      <c r="A121" s="5">
        <v>44728</v>
      </c>
      <c r="B121">
        <v>36660</v>
      </c>
      <c r="D121">
        <v>5</v>
      </c>
    </row>
    <row r="122" spans="1:4" x14ac:dyDescent="0.25">
      <c r="A122" s="5">
        <v>44729</v>
      </c>
      <c r="B122">
        <v>36658.5</v>
      </c>
      <c r="D122">
        <v>5</v>
      </c>
    </row>
    <row r="123" spans="1:4" x14ac:dyDescent="0.25">
      <c r="A123" s="5">
        <v>44730</v>
      </c>
      <c r="B123">
        <v>36657</v>
      </c>
      <c r="D123">
        <v>5</v>
      </c>
    </row>
    <row r="124" spans="1:4" x14ac:dyDescent="0.25">
      <c r="A124" s="5">
        <v>44731</v>
      </c>
      <c r="B124">
        <v>36655.5</v>
      </c>
      <c r="D124">
        <v>5</v>
      </c>
    </row>
    <row r="125" spans="1:4" x14ac:dyDescent="0.25">
      <c r="A125" s="5">
        <v>44732</v>
      </c>
      <c r="B125">
        <v>36654</v>
      </c>
      <c r="D125">
        <v>5</v>
      </c>
    </row>
    <row r="126" spans="1:4" x14ac:dyDescent="0.25">
      <c r="A126" s="5">
        <v>44733</v>
      </c>
      <c r="B126">
        <v>36652.5</v>
      </c>
      <c r="D126">
        <v>5</v>
      </c>
    </row>
    <row r="127" spans="1:4" x14ac:dyDescent="0.25">
      <c r="A127" s="5">
        <v>44734</v>
      </c>
      <c r="B127">
        <v>36651</v>
      </c>
      <c r="D127">
        <v>5</v>
      </c>
    </row>
    <row r="128" spans="1:4" x14ac:dyDescent="0.25">
      <c r="A128" s="4">
        <v>44735</v>
      </c>
      <c r="B128">
        <v>36649.5</v>
      </c>
      <c r="C128" s="14">
        <v>650</v>
      </c>
      <c r="D128" s="6">
        <v>5</v>
      </c>
    </row>
    <row r="129" spans="1:4" x14ac:dyDescent="0.25">
      <c r="A129" s="5">
        <v>44736</v>
      </c>
      <c r="B129">
        <v>36648</v>
      </c>
      <c r="D129">
        <v>5</v>
      </c>
    </row>
    <row r="130" spans="1:4" x14ac:dyDescent="0.25">
      <c r="A130" s="5">
        <v>44737</v>
      </c>
      <c r="B130">
        <v>36646.5</v>
      </c>
      <c r="D130">
        <v>5</v>
      </c>
    </row>
    <row r="131" spans="1:4" x14ac:dyDescent="0.25">
      <c r="A131" s="5">
        <v>44738</v>
      </c>
      <c r="B131">
        <v>36645</v>
      </c>
      <c r="D131">
        <v>5</v>
      </c>
    </row>
    <row r="132" spans="1:4" x14ac:dyDescent="0.25">
      <c r="A132" s="5">
        <v>44739</v>
      </c>
      <c r="B132">
        <v>36643.5</v>
      </c>
      <c r="D132">
        <v>5</v>
      </c>
    </row>
    <row r="133" spans="1:4" x14ac:dyDescent="0.25">
      <c r="A133" s="5">
        <v>44740</v>
      </c>
      <c r="B133">
        <v>36642</v>
      </c>
      <c r="D133">
        <v>5</v>
      </c>
    </row>
    <row r="134" spans="1:4" x14ac:dyDescent="0.25">
      <c r="A134" s="5">
        <v>44741</v>
      </c>
      <c r="B134">
        <v>36640.5</v>
      </c>
      <c r="D134">
        <v>5</v>
      </c>
    </row>
    <row r="135" spans="1:4" x14ac:dyDescent="0.25">
      <c r="A135" s="5">
        <v>44742</v>
      </c>
      <c r="B135">
        <v>36639</v>
      </c>
      <c r="D135">
        <v>5</v>
      </c>
    </row>
    <row r="136" spans="1:4" x14ac:dyDescent="0.25">
      <c r="A136" s="5">
        <v>44743</v>
      </c>
      <c r="B136">
        <v>36637.5</v>
      </c>
      <c r="D136">
        <v>5</v>
      </c>
    </row>
    <row r="137" spans="1:4" x14ac:dyDescent="0.25">
      <c r="A137" s="5">
        <v>44744</v>
      </c>
      <c r="B137">
        <v>36636</v>
      </c>
      <c r="D137">
        <v>5</v>
      </c>
    </row>
    <row r="138" spans="1:4" x14ac:dyDescent="0.25">
      <c r="A138" s="4">
        <v>44745</v>
      </c>
      <c r="B138">
        <v>36634.5</v>
      </c>
      <c r="C138" s="14">
        <v>635</v>
      </c>
      <c r="D138" s="6">
        <v>5</v>
      </c>
    </row>
    <row r="139" spans="1:4" x14ac:dyDescent="0.25">
      <c r="A139" s="5">
        <v>44746</v>
      </c>
      <c r="B139">
        <v>36633</v>
      </c>
      <c r="D139">
        <v>5</v>
      </c>
    </row>
    <row r="140" spans="1:4" x14ac:dyDescent="0.25">
      <c r="A140" s="5">
        <v>44747</v>
      </c>
      <c r="B140">
        <v>36631.5</v>
      </c>
      <c r="D140">
        <v>5</v>
      </c>
    </row>
    <row r="141" spans="1:4" x14ac:dyDescent="0.25">
      <c r="A141" s="5">
        <v>44748</v>
      </c>
      <c r="B141">
        <v>36630</v>
      </c>
      <c r="D141">
        <v>5</v>
      </c>
    </row>
    <row r="142" spans="1:4" x14ac:dyDescent="0.25">
      <c r="A142" s="5">
        <v>44749</v>
      </c>
      <c r="B142">
        <v>36628.5</v>
      </c>
      <c r="D142">
        <v>5</v>
      </c>
    </row>
    <row r="143" spans="1:4" x14ac:dyDescent="0.25">
      <c r="A143" s="5">
        <v>44750</v>
      </c>
      <c r="B143">
        <v>36627</v>
      </c>
      <c r="D143">
        <v>5</v>
      </c>
    </row>
    <row r="144" spans="1:4" x14ac:dyDescent="0.25">
      <c r="A144" s="5">
        <v>44751</v>
      </c>
      <c r="B144">
        <v>36625.5</v>
      </c>
      <c r="D144">
        <v>5</v>
      </c>
    </row>
    <row r="145" spans="1:4" x14ac:dyDescent="0.25">
      <c r="A145" s="5">
        <v>44752</v>
      </c>
      <c r="B145">
        <v>36624</v>
      </c>
      <c r="D145">
        <v>5</v>
      </c>
    </row>
    <row r="146" spans="1:4" x14ac:dyDescent="0.25">
      <c r="A146" s="5">
        <v>44753</v>
      </c>
      <c r="B146">
        <v>36622.5</v>
      </c>
      <c r="D146">
        <v>5</v>
      </c>
    </row>
    <row r="147" spans="1:4" x14ac:dyDescent="0.25">
      <c r="A147" s="5">
        <v>44754</v>
      </c>
      <c r="B147">
        <v>36621</v>
      </c>
      <c r="D147">
        <v>5</v>
      </c>
    </row>
    <row r="148" spans="1:4" x14ac:dyDescent="0.25">
      <c r="A148" s="4">
        <v>44755</v>
      </c>
      <c r="B148">
        <v>36619.5</v>
      </c>
      <c r="C148" s="14">
        <v>620</v>
      </c>
      <c r="D148" s="6">
        <v>5</v>
      </c>
    </row>
    <row r="149" spans="1:4" x14ac:dyDescent="0.25">
      <c r="A149" s="5">
        <v>44756</v>
      </c>
      <c r="B149">
        <v>36618</v>
      </c>
      <c r="D149">
        <v>5</v>
      </c>
    </row>
    <row r="150" spans="1:4" x14ac:dyDescent="0.25">
      <c r="A150" s="5">
        <v>44757</v>
      </c>
      <c r="B150">
        <v>36616.5</v>
      </c>
      <c r="D150">
        <v>5</v>
      </c>
    </row>
    <row r="151" spans="1:4" x14ac:dyDescent="0.25">
      <c r="A151" s="5">
        <v>44758</v>
      </c>
      <c r="B151">
        <v>36615</v>
      </c>
      <c r="D151">
        <v>5</v>
      </c>
    </row>
    <row r="152" spans="1:4" x14ac:dyDescent="0.25">
      <c r="A152" s="5">
        <v>44759</v>
      </c>
      <c r="B152">
        <v>36613.5</v>
      </c>
      <c r="D152">
        <v>5</v>
      </c>
    </row>
    <row r="153" spans="1:4" x14ac:dyDescent="0.25">
      <c r="A153" s="5">
        <v>44760</v>
      </c>
      <c r="B153">
        <v>36612</v>
      </c>
      <c r="D153">
        <v>5</v>
      </c>
    </row>
    <row r="154" spans="1:4" x14ac:dyDescent="0.25">
      <c r="A154" s="5">
        <v>44761</v>
      </c>
      <c r="B154">
        <v>36610.5</v>
      </c>
      <c r="D154">
        <v>5</v>
      </c>
    </row>
    <row r="155" spans="1:4" x14ac:dyDescent="0.25">
      <c r="A155" s="5">
        <v>44762</v>
      </c>
      <c r="B155">
        <v>36609</v>
      </c>
      <c r="D155">
        <v>5</v>
      </c>
    </row>
    <row r="156" spans="1:4" x14ac:dyDescent="0.25">
      <c r="A156" s="5">
        <v>44763</v>
      </c>
      <c r="B156">
        <v>36607.5</v>
      </c>
      <c r="D156">
        <v>5</v>
      </c>
    </row>
    <row r="157" spans="1:4" x14ac:dyDescent="0.25">
      <c r="A157" s="5">
        <v>44764</v>
      </c>
      <c r="B157">
        <v>36606</v>
      </c>
      <c r="D157">
        <v>5</v>
      </c>
    </row>
    <row r="158" spans="1:4" x14ac:dyDescent="0.25">
      <c r="A158" s="4">
        <v>44765</v>
      </c>
      <c r="B158">
        <v>36604.5</v>
      </c>
      <c r="C158" s="14">
        <v>605</v>
      </c>
      <c r="D158" s="6">
        <v>5</v>
      </c>
    </row>
    <row r="159" spans="1:4" x14ac:dyDescent="0.25">
      <c r="A159" s="5">
        <v>44766</v>
      </c>
      <c r="B159">
        <v>36603</v>
      </c>
      <c r="D159">
        <v>5</v>
      </c>
    </row>
    <row r="160" spans="1:4" x14ac:dyDescent="0.25">
      <c r="A160" s="5">
        <v>44767</v>
      </c>
      <c r="B160">
        <v>36601.5</v>
      </c>
      <c r="D160">
        <v>5</v>
      </c>
    </row>
    <row r="161" spans="1:4" x14ac:dyDescent="0.25">
      <c r="A161" s="5">
        <v>44768</v>
      </c>
      <c r="B161">
        <v>36600</v>
      </c>
      <c r="D161">
        <v>5</v>
      </c>
    </row>
    <row r="162" spans="1:4" x14ac:dyDescent="0.25">
      <c r="A162" s="5">
        <v>44769</v>
      </c>
      <c r="B162">
        <v>36598.5</v>
      </c>
      <c r="D162">
        <v>5</v>
      </c>
    </row>
    <row r="163" spans="1:4" x14ac:dyDescent="0.25">
      <c r="A163" s="5">
        <v>44770</v>
      </c>
      <c r="B163">
        <v>36597</v>
      </c>
      <c r="D163">
        <v>5</v>
      </c>
    </row>
    <row r="164" spans="1:4" x14ac:dyDescent="0.25">
      <c r="A164" s="5">
        <v>44771</v>
      </c>
      <c r="B164">
        <v>36595.5</v>
      </c>
      <c r="D164">
        <v>5</v>
      </c>
    </row>
    <row r="165" spans="1:4" x14ac:dyDescent="0.25">
      <c r="A165" s="5">
        <v>44772</v>
      </c>
      <c r="B165">
        <v>36594</v>
      </c>
      <c r="D165">
        <v>5</v>
      </c>
    </row>
    <row r="166" spans="1:4" x14ac:dyDescent="0.25">
      <c r="A166" s="5">
        <v>44773</v>
      </c>
      <c r="B166">
        <v>36592.5</v>
      </c>
      <c r="D166">
        <v>5</v>
      </c>
    </row>
    <row r="167" spans="1:4" x14ac:dyDescent="0.25">
      <c r="A167" s="5">
        <v>44774</v>
      </c>
      <c r="B167">
        <v>36591</v>
      </c>
      <c r="D167">
        <v>5</v>
      </c>
    </row>
    <row r="168" spans="1:4" x14ac:dyDescent="0.25">
      <c r="A168" s="5">
        <v>44775</v>
      </c>
      <c r="B168">
        <v>36589.5</v>
      </c>
      <c r="D168">
        <v>5</v>
      </c>
    </row>
    <row r="169" spans="1:4" x14ac:dyDescent="0.25">
      <c r="A169" s="5">
        <v>44776</v>
      </c>
      <c r="B169">
        <v>36588</v>
      </c>
      <c r="D169">
        <v>5</v>
      </c>
    </row>
    <row r="170" spans="1:4" x14ac:dyDescent="0.25">
      <c r="A170" s="5">
        <v>44777</v>
      </c>
      <c r="B170">
        <v>36586.5</v>
      </c>
      <c r="D170">
        <v>5</v>
      </c>
    </row>
    <row r="171" spans="1:4" x14ac:dyDescent="0.25">
      <c r="A171" s="5">
        <v>44778</v>
      </c>
      <c r="B171">
        <v>36585</v>
      </c>
      <c r="D171">
        <v>5</v>
      </c>
    </row>
    <row r="172" spans="1:4" x14ac:dyDescent="0.25">
      <c r="A172" s="4">
        <v>44779</v>
      </c>
      <c r="B172">
        <v>36583.5</v>
      </c>
      <c r="C172" s="14">
        <v>585</v>
      </c>
      <c r="D172" s="6">
        <v>5</v>
      </c>
    </row>
    <row r="173" spans="1:4" x14ac:dyDescent="0.25">
      <c r="A173" s="5">
        <v>44780</v>
      </c>
      <c r="B173">
        <v>36582</v>
      </c>
      <c r="D173">
        <v>5</v>
      </c>
    </row>
    <row r="174" spans="1:4" x14ac:dyDescent="0.25">
      <c r="A174" s="5">
        <v>44781</v>
      </c>
      <c r="B174">
        <v>36580.5</v>
      </c>
      <c r="D174">
        <v>5</v>
      </c>
    </row>
    <row r="175" spans="1:4" x14ac:dyDescent="0.25">
      <c r="A175" s="5">
        <v>44782</v>
      </c>
      <c r="B175">
        <v>36579</v>
      </c>
      <c r="D175">
        <v>5</v>
      </c>
    </row>
    <row r="176" spans="1:4" x14ac:dyDescent="0.25">
      <c r="A176" s="5">
        <v>44783</v>
      </c>
      <c r="B176">
        <v>36577.5</v>
      </c>
      <c r="D176">
        <v>5</v>
      </c>
    </row>
    <row r="177" spans="1:4" x14ac:dyDescent="0.25">
      <c r="A177" s="5">
        <v>44784</v>
      </c>
      <c r="B177">
        <v>36576</v>
      </c>
      <c r="D177">
        <v>5</v>
      </c>
    </row>
    <row r="178" spans="1:4" x14ac:dyDescent="0.25">
      <c r="A178" s="5">
        <v>44785</v>
      </c>
      <c r="B178">
        <v>36574.5</v>
      </c>
      <c r="D178">
        <v>5</v>
      </c>
    </row>
    <row r="179" spans="1:4" x14ac:dyDescent="0.25">
      <c r="A179" s="5">
        <v>44786</v>
      </c>
      <c r="B179">
        <v>36573</v>
      </c>
      <c r="D179">
        <v>5</v>
      </c>
    </row>
    <row r="180" spans="1:4" x14ac:dyDescent="0.25">
      <c r="A180" s="5">
        <v>44787</v>
      </c>
      <c r="B180">
        <v>36571.5</v>
      </c>
      <c r="D180">
        <v>5</v>
      </c>
    </row>
    <row r="181" spans="1:4" x14ac:dyDescent="0.25">
      <c r="A181" s="5">
        <v>44788</v>
      </c>
      <c r="B181">
        <v>36570</v>
      </c>
      <c r="D181">
        <v>5</v>
      </c>
    </row>
    <row r="182" spans="1:4" x14ac:dyDescent="0.25">
      <c r="A182" s="4">
        <v>44789</v>
      </c>
      <c r="B182">
        <v>36568.5</v>
      </c>
      <c r="C182" s="14">
        <v>570</v>
      </c>
      <c r="D182" s="6">
        <v>5</v>
      </c>
    </row>
    <row r="183" spans="1:4" x14ac:dyDescent="0.25">
      <c r="A183" s="5">
        <v>44790</v>
      </c>
      <c r="B183">
        <v>36567</v>
      </c>
      <c r="D183">
        <v>5</v>
      </c>
    </row>
    <row r="184" spans="1:4" x14ac:dyDescent="0.25">
      <c r="A184" s="5">
        <v>44791</v>
      </c>
      <c r="B184">
        <v>36565.5</v>
      </c>
      <c r="D184">
        <v>5</v>
      </c>
    </row>
    <row r="185" spans="1:4" x14ac:dyDescent="0.25">
      <c r="A185" s="5">
        <v>44792</v>
      </c>
      <c r="B185">
        <v>36564</v>
      </c>
      <c r="D185">
        <v>5</v>
      </c>
    </row>
    <row r="186" spans="1:4" x14ac:dyDescent="0.25">
      <c r="A186" s="5">
        <v>44793</v>
      </c>
      <c r="B186">
        <v>36562.5</v>
      </c>
      <c r="D186">
        <v>5</v>
      </c>
    </row>
    <row r="187" spans="1:4" x14ac:dyDescent="0.25">
      <c r="A187" s="5">
        <v>44794</v>
      </c>
      <c r="B187">
        <v>36561</v>
      </c>
      <c r="D187">
        <v>5</v>
      </c>
    </row>
    <row r="188" spans="1:4" x14ac:dyDescent="0.25">
      <c r="A188" s="5">
        <v>44795</v>
      </c>
      <c r="B188">
        <v>36559.5</v>
      </c>
      <c r="D188">
        <v>5</v>
      </c>
    </row>
    <row r="189" spans="1:4" x14ac:dyDescent="0.25">
      <c r="A189" s="5">
        <v>44796</v>
      </c>
      <c r="B189">
        <v>36558</v>
      </c>
      <c r="D189">
        <v>5</v>
      </c>
    </row>
    <row r="190" spans="1:4" x14ac:dyDescent="0.25">
      <c r="A190" s="5">
        <v>44797</v>
      </c>
      <c r="B190">
        <v>36556.5</v>
      </c>
      <c r="D190">
        <v>5</v>
      </c>
    </row>
    <row r="191" spans="1:4" x14ac:dyDescent="0.25">
      <c r="A191" s="5">
        <v>44798</v>
      </c>
      <c r="B191">
        <v>36555</v>
      </c>
      <c r="D191">
        <v>5</v>
      </c>
    </row>
    <row r="192" spans="1:4" x14ac:dyDescent="0.25">
      <c r="A192" s="4">
        <v>44799</v>
      </c>
      <c r="B192">
        <v>36553.5</v>
      </c>
      <c r="C192" s="14">
        <v>554</v>
      </c>
      <c r="D192" s="6">
        <v>5</v>
      </c>
    </row>
    <row r="193" spans="1:4" x14ac:dyDescent="0.25">
      <c r="A193" s="5">
        <v>44800</v>
      </c>
      <c r="B193">
        <v>36552</v>
      </c>
      <c r="D193">
        <v>5</v>
      </c>
    </row>
    <row r="194" spans="1:4" x14ac:dyDescent="0.25">
      <c r="A194" s="5">
        <v>44801</v>
      </c>
      <c r="B194">
        <v>36550.5</v>
      </c>
      <c r="D194">
        <v>5</v>
      </c>
    </row>
    <row r="195" spans="1:4" x14ac:dyDescent="0.25">
      <c r="A195" s="5">
        <v>44802</v>
      </c>
      <c r="B195">
        <v>36549</v>
      </c>
      <c r="D195">
        <v>5</v>
      </c>
    </row>
    <row r="196" spans="1:4" x14ac:dyDescent="0.25">
      <c r="A196" s="5">
        <v>44803</v>
      </c>
      <c r="B196">
        <v>36547.5</v>
      </c>
      <c r="D196">
        <v>5</v>
      </c>
    </row>
    <row r="197" spans="1:4" x14ac:dyDescent="0.25">
      <c r="A197" s="5">
        <v>44804</v>
      </c>
      <c r="B197">
        <v>36546</v>
      </c>
      <c r="D197">
        <v>5</v>
      </c>
    </row>
    <row r="198" spans="1:4" x14ac:dyDescent="0.25">
      <c r="A198" s="5">
        <v>44805</v>
      </c>
      <c r="B198">
        <v>36544.5</v>
      </c>
      <c r="D198">
        <v>5</v>
      </c>
    </row>
    <row r="199" spans="1:4" x14ac:dyDescent="0.25">
      <c r="A199" s="5">
        <v>44806</v>
      </c>
      <c r="B199">
        <v>36543</v>
      </c>
      <c r="D199">
        <v>5</v>
      </c>
    </row>
    <row r="200" spans="1:4" x14ac:dyDescent="0.25">
      <c r="A200" s="5">
        <v>44807</v>
      </c>
      <c r="B200">
        <v>36541.5</v>
      </c>
      <c r="D200">
        <v>5</v>
      </c>
    </row>
    <row r="201" spans="1:4" x14ac:dyDescent="0.25">
      <c r="A201" s="5">
        <v>44808</v>
      </c>
      <c r="B201">
        <v>36540</v>
      </c>
      <c r="D201">
        <v>5</v>
      </c>
    </row>
    <row r="202" spans="1:4" x14ac:dyDescent="0.25">
      <c r="A202" s="4">
        <v>44809</v>
      </c>
      <c r="B202">
        <v>36538.5</v>
      </c>
      <c r="C202" s="14">
        <v>540</v>
      </c>
      <c r="D202" s="6">
        <v>5</v>
      </c>
    </row>
    <row r="203" spans="1:4" x14ac:dyDescent="0.25">
      <c r="A203" s="5">
        <v>44810</v>
      </c>
      <c r="B203">
        <v>36537</v>
      </c>
      <c r="D203">
        <v>5</v>
      </c>
    </row>
    <row r="204" spans="1:4" x14ac:dyDescent="0.25">
      <c r="A204" s="5">
        <v>44811</v>
      </c>
      <c r="B204">
        <v>36535.5</v>
      </c>
      <c r="D204">
        <v>5</v>
      </c>
    </row>
    <row r="205" spans="1:4" x14ac:dyDescent="0.25">
      <c r="A205" s="5">
        <v>44812</v>
      </c>
      <c r="B205">
        <v>36534</v>
      </c>
      <c r="D205">
        <v>5</v>
      </c>
    </row>
    <row r="206" spans="1:4" x14ac:dyDescent="0.25">
      <c r="A206" s="5">
        <v>44813</v>
      </c>
      <c r="B206">
        <v>36532.5</v>
      </c>
      <c r="D206">
        <v>5</v>
      </c>
    </row>
    <row r="207" spans="1:4" x14ac:dyDescent="0.25">
      <c r="A207" s="5">
        <v>44814</v>
      </c>
      <c r="B207">
        <v>36531</v>
      </c>
      <c r="D207">
        <v>5</v>
      </c>
    </row>
    <row r="208" spans="1:4" x14ac:dyDescent="0.25">
      <c r="A208" s="5">
        <v>44815</v>
      </c>
      <c r="B208">
        <v>36529.5</v>
      </c>
      <c r="D208">
        <v>5</v>
      </c>
    </row>
    <row r="209" spans="1:4" x14ac:dyDescent="0.25">
      <c r="A209" s="5">
        <v>44816</v>
      </c>
      <c r="B209">
        <v>36528</v>
      </c>
      <c r="D209">
        <v>5</v>
      </c>
    </row>
    <row r="210" spans="1:4" x14ac:dyDescent="0.25">
      <c r="A210" s="5">
        <v>44817</v>
      </c>
      <c r="B210">
        <v>36526.5</v>
      </c>
      <c r="D210">
        <v>5</v>
      </c>
    </row>
    <row r="211" spans="1:4" x14ac:dyDescent="0.25">
      <c r="A211" s="5">
        <v>44818</v>
      </c>
      <c r="B211">
        <v>36525</v>
      </c>
      <c r="D211">
        <v>5</v>
      </c>
    </row>
    <row r="212" spans="1:4" x14ac:dyDescent="0.25">
      <c r="A212" s="5">
        <v>44819</v>
      </c>
      <c r="B212">
        <v>36523.5</v>
      </c>
      <c r="D212">
        <v>5</v>
      </c>
    </row>
    <row r="213" spans="1:4" x14ac:dyDescent="0.25">
      <c r="A213" s="5">
        <v>44820</v>
      </c>
      <c r="B213">
        <v>36522</v>
      </c>
      <c r="D213">
        <v>5</v>
      </c>
    </row>
    <row r="214" spans="1:4" x14ac:dyDescent="0.25">
      <c r="A214" s="5">
        <v>44821</v>
      </c>
      <c r="B214">
        <v>36520.5</v>
      </c>
      <c r="D214">
        <v>5</v>
      </c>
    </row>
    <row r="215" spans="1:4" x14ac:dyDescent="0.25">
      <c r="A215" s="4">
        <v>44822</v>
      </c>
      <c r="B215">
        <v>36519</v>
      </c>
      <c r="C215" s="14">
        <v>520</v>
      </c>
      <c r="D215" s="6">
        <v>5</v>
      </c>
    </row>
    <row r="216" spans="1:4" x14ac:dyDescent="0.25">
      <c r="A216" s="5">
        <v>44823</v>
      </c>
      <c r="B216">
        <v>36517.5</v>
      </c>
      <c r="D216">
        <v>5</v>
      </c>
    </row>
    <row r="217" spans="1:4" x14ac:dyDescent="0.25">
      <c r="A217" s="5">
        <v>44824</v>
      </c>
      <c r="B217">
        <v>36516</v>
      </c>
      <c r="D217">
        <v>5</v>
      </c>
    </row>
    <row r="218" spans="1:4" x14ac:dyDescent="0.25">
      <c r="A218" s="5">
        <v>44825</v>
      </c>
      <c r="B218">
        <v>36514.5</v>
      </c>
      <c r="D218">
        <v>5</v>
      </c>
    </row>
    <row r="219" spans="1:4" x14ac:dyDescent="0.25">
      <c r="A219" s="5">
        <v>44826</v>
      </c>
      <c r="B219">
        <v>36513</v>
      </c>
      <c r="D219">
        <v>5</v>
      </c>
    </row>
    <row r="220" spans="1:4" x14ac:dyDescent="0.25">
      <c r="A220" s="5">
        <v>44827</v>
      </c>
      <c r="B220">
        <v>36511.5</v>
      </c>
      <c r="D220" s="15">
        <v>5</v>
      </c>
    </row>
    <row r="221" spans="1:4" x14ac:dyDescent="0.25">
      <c r="A221" s="5">
        <v>44828</v>
      </c>
      <c r="B221">
        <v>36508.5</v>
      </c>
      <c r="D221" s="15">
        <v>4</v>
      </c>
    </row>
    <row r="222" spans="1:4" x14ac:dyDescent="0.25">
      <c r="A222" s="5">
        <v>44829</v>
      </c>
      <c r="B222">
        <v>36505.5</v>
      </c>
      <c r="D222">
        <v>4</v>
      </c>
    </row>
    <row r="223" spans="1:4" x14ac:dyDescent="0.25">
      <c r="A223" s="5">
        <v>44830</v>
      </c>
      <c r="B223">
        <v>36502.5</v>
      </c>
      <c r="D223">
        <v>4</v>
      </c>
    </row>
    <row r="224" spans="1:4" x14ac:dyDescent="0.25">
      <c r="A224" s="5">
        <v>44831</v>
      </c>
      <c r="B224">
        <v>36499.5</v>
      </c>
      <c r="D224">
        <v>4</v>
      </c>
    </row>
    <row r="225" spans="1:4" x14ac:dyDescent="0.25">
      <c r="A225" s="5">
        <v>44832</v>
      </c>
      <c r="B225">
        <v>36496.5</v>
      </c>
      <c r="D225">
        <v>4</v>
      </c>
    </row>
    <row r="226" spans="1:4" x14ac:dyDescent="0.25">
      <c r="A226" s="5">
        <v>44833</v>
      </c>
      <c r="B226">
        <v>36493.5</v>
      </c>
      <c r="D226">
        <v>4</v>
      </c>
    </row>
    <row r="227" spans="1:4" x14ac:dyDescent="0.25">
      <c r="A227" s="5">
        <v>44834</v>
      </c>
      <c r="B227">
        <v>36490.5</v>
      </c>
      <c r="D227">
        <v>4</v>
      </c>
    </row>
    <row r="228" spans="1:4" x14ac:dyDescent="0.25">
      <c r="A228" s="5">
        <v>44835</v>
      </c>
      <c r="B228">
        <v>36487.5</v>
      </c>
      <c r="D228">
        <v>4</v>
      </c>
    </row>
    <row r="229" spans="1:4" x14ac:dyDescent="0.25">
      <c r="A229" s="5">
        <v>44836</v>
      </c>
      <c r="B229">
        <v>36484.5</v>
      </c>
      <c r="D229">
        <v>4</v>
      </c>
    </row>
    <row r="230" spans="1:4" x14ac:dyDescent="0.25">
      <c r="A230" s="5">
        <v>44837</v>
      </c>
      <c r="B230">
        <v>36481.5</v>
      </c>
      <c r="D230">
        <v>4</v>
      </c>
    </row>
    <row r="231" spans="1:4" x14ac:dyDescent="0.25">
      <c r="A231" s="5">
        <v>44838</v>
      </c>
      <c r="B231">
        <v>36478.5</v>
      </c>
      <c r="D231">
        <v>4</v>
      </c>
    </row>
    <row r="232" spans="1:4" x14ac:dyDescent="0.25">
      <c r="A232" s="5">
        <v>44839</v>
      </c>
      <c r="B232">
        <v>36475.5</v>
      </c>
      <c r="D232">
        <v>4</v>
      </c>
    </row>
    <row r="233" spans="1:4" x14ac:dyDescent="0.25">
      <c r="A233" s="5">
        <v>44840</v>
      </c>
      <c r="B233">
        <v>36472.5</v>
      </c>
      <c r="D233">
        <v>4</v>
      </c>
    </row>
    <row r="234" spans="1:4" x14ac:dyDescent="0.25">
      <c r="A234" s="5">
        <v>44841</v>
      </c>
      <c r="B234">
        <v>36469.5</v>
      </c>
      <c r="D234">
        <v>4</v>
      </c>
    </row>
    <row r="235" spans="1:4" x14ac:dyDescent="0.25">
      <c r="A235" s="5">
        <v>44842</v>
      </c>
      <c r="B235">
        <v>36466.5</v>
      </c>
      <c r="D235">
        <v>4</v>
      </c>
    </row>
    <row r="236" spans="1:4" x14ac:dyDescent="0.25">
      <c r="A236" s="5">
        <v>44843</v>
      </c>
      <c r="B236">
        <v>36463.5</v>
      </c>
      <c r="D236">
        <v>4</v>
      </c>
    </row>
    <row r="237" spans="1:4" x14ac:dyDescent="0.25">
      <c r="A237" s="5">
        <v>44844</v>
      </c>
      <c r="B237">
        <v>36460.5</v>
      </c>
      <c r="D237">
        <v>4</v>
      </c>
    </row>
    <row r="238" spans="1:4" x14ac:dyDescent="0.25">
      <c r="A238" s="4">
        <v>44845</v>
      </c>
      <c r="B238">
        <v>36457.5</v>
      </c>
      <c r="C238" s="14">
        <v>460</v>
      </c>
      <c r="D238" s="6">
        <v>4</v>
      </c>
    </row>
    <row r="239" spans="1:4" x14ac:dyDescent="0.25">
      <c r="A239" s="5">
        <v>44846</v>
      </c>
      <c r="B239">
        <v>36454.5</v>
      </c>
      <c r="D239">
        <v>4</v>
      </c>
    </row>
    <row r="240" spans="1:4" x14ac:dyDescent="0.25">
      <c r="A240" s="5">
        <v>44847</v>
      </c>
      <c r="B240">
        <v>36451.5</v>
      </c>
      <c r="D240">
        <v>4</v>
      </c>
    </row>
    <row r="241" spans="1:4" x14ac:dyDescent="0.25">
      <c r="A241" s="4">
        <v>44848</v>
      </c>
      <c r="B241">
        <v>36448.5</v>
      </c>
      <c r="C241" s="14">
        <v>450</v>
      </c>
      <c r="D241" s="6">
        <v>4</v>
      </c>
    </row>
    <row r="242" spans="1:4" x14ac:dyDescent="0.25">
      <c r="A242" s="5">
        <v>44849</v>
      </c>
      <c r="B242">
        <v>36445.5</v>
      </c>
      <c r="D242">
        <v>4</v>
      </c>
    </row>
    <row r="243" spans="1:4" x14ac:dyDescent="0.25">
      <c r="A243" s="5">
        <v>44850</v>
      </c>
      <c r="B243">
        <v>36442.5</v>
      </c>
      <c r="D243">
        <v>4</v>
      </c>
    </row>
    <row r="244" spans="1:4" x14ac:dyDescent="0.25">
      <c r="A244" s="4">
        <v>44851</v>
      </c>
      <c r="B244">
        <v>36439.5</v>
      </c>
      <c r="C244" s="14">
        <v>440</v>
      </c>
      <c r="D244" s="6">
        <v>4</v>
      </c>
    </row>
    <row r="245" spans="1:4" x14ac:dyDescent="0.25">
      <c r="A245" s="5">
        <v>44852</v>
      </c>
      <c r="B245">
        <v>36436.5</v>
      </c>
      <c r="D245">
        <v>4</v>
      </c>
    </row>
    <row r="246" spans="1:4" x14ac:dyDescent="0.25">
      <c r="A246" s="5">
        <v>44853</v>
      </c>
      <c r="B246">
        <v>36433.5</v>
      </c>
      <c r="D246">
        <v>4</v>
      </c>
    </row>
    <row r="247" spans="1:4" x14ac:dyDescent="0.25">
      <c r="A247" s="5">
        <v>44854</v>
      </c>
      <c r="B247">
        <v>36430.5</v>
      </c>
      <c r="D247">
        <v>4</v>
      </c>
    </row>
    <row r="248" spans="1:4" x14ac:dyDescent="0.25">
      <c r="A248" s="4">
        <v>44855</v>
      </c>
      <c r="B248">
        <v>36427.5</v>
      </c>
      <c r="C248" s="14">
        <v>430</v>
      </c>
      <c r="D248" s="6">
        <v>4</v>
      </c>
    </row>
    <row r="249" spans="1:4" x14ac:dyDescent="0.25">
      <c r="A249" s="5">
        <v>44856</v>
      </c>
      <c r="B249">
        <v>36424.5</v>
      </c>
      <c r="D249">
        <v>4</v>
      </c>
    </row>
    <row r="250" spans="1:4" x14ac:dyDescent="0.25">
      <c r="A250" s="5">
        <v>44857</v>
      </c>
      <c r="B250">
        <v>36421.5</v>
      </c>
      <c r="D250">
        <v>4</v>
      </c>
    </row>
    <row r="251" spans="1:4" x14ac:dyDescent="0.25">
      <c r="A251" s="4">
        <v>44858</v>
      </c>
      <c r="B251">
        <v>36418.5</v>
      </c>
      <c r="C251" s="14">
        <v>420</v>
      </c>
      <c r="D251" s="6">
        <v>4</v>
      </c>
    </row>
    <row r="252" spans="1:4" x14ac:dyDescent="0.25">
      <c r="A252" s="5">
        <v>44859</v>
      </c>
      <c r="B252">
        <v>36415.5</v>
      </c>
      <c r="D252">
        <v>4</v>
      </c>
    </row>
    <row r="253" spans="1:4" x14ac:dyDescent="0.25">
      <c r="A253" s="5">
        <v>44860</v>
      </c>
      <c r="B253">
        <v>36412.5</v>
      </c>
      <c r="D253">
        <v>4</v>
      </c>
    </row>
    <row r="254" spans="1:4" x14ac:dyDescent="0.25">
      <c r="A254" s="4">
        <v>44861</v>
      </c>
      <c r="B254">
        <v>36409.5</v>
      </c>
      <c r="C254" s="14">
        <v>410</v>
      </c>
      <c r="D254" s="6">
        <v>4</v>
      </c>
    </row>
    <row r="255" spans="1:4" x14ac:dyDescent="0.25">
      <c r="A255" s="5">
        <v>44862</v>
      </c>
      <c r="B255">
        <v>36406.5</v>
      </c>
      <c r="D255">
        <v>4</v>
      </c>
    </row>
    <row r="256" spans="1:4" x14ac:dyDescent="0.25">
      <c r="A256" s="5">
        <v>44863</v>
      </c>
      <c r="B256">
        <v>36403.5</v>
      </c>
      <c r="D256">
        <v>4</v>
      </c>
    </row>
    <row r="257" spans="1:4" x14ac:dyDescent="0.25">
      <c r="A257" s="5">
        <v>44864</v>
      </c>
      <c r="B257">
        <v>36400.5</v>
      </c>
      <c r="D257">
        <v>4</v>
      </c>
    </row>
    <row r="258" spans="1:4" x14ac:dyDescent="0.25">
      <c r="A258" s="4">
        <v>44865</v>
      </c>
      <c r="B258">
        <v>36397.5</v>
      </c>
      <c r="C258" s="14">
        <v>400</v>
      </c>
      <c r="D258" s="6">
        <v>4</v>
      </c>
    </row>
    <row r="259" spans="1:4" x14ac:dyDescent="0.25">
      <c r="A259" s="5">
        <v>44866</v>
      </c>
      <c r="B259">
        <v>36394.5</v>
      </c>
      <c r="D259">
        <v>4</v>
      </c>
    </row>
    <row r="260" spans="1:4" x14ac:dyDescent="0.25">
      <c r="A260" s="5">
        <v>44867</v>
      </c>
      <c r="B260">
        <v>36391.5</v>
      </c>
      <c r="D260">
        <v>4</v>
      </c>
    </row>
    <row r="261" spans="1:4" x14ac:dyDescent="0.25">
      <c r="A261" s="4">
        <v>44868</v>
      </c>
      <c r="B261">
        <v>36388.5</v>
      </c>
      <c r="C261" s="14">
        <v>390</v>
      </c>
      <c r="D261" s="6">
        <v>4</v>
      </c>
    </row>
    <row r="262" spans="1:4" x14ac:dyDescent="0.25">
      <c r="A262" s="5">
        <v>44869</v>
      </c>
      <c r="B262">
        <v>36385.5</v>
      </c>
      <c r="D262">
        <v>4</v>
      </c>
    </row>
    <row r="263" spans="1:4" x14ac:dyDescent="0.25">
      <c r="A263" s="5">
        <v>44870</v>
      </c>
      <c r="B263">
        <v>36382.5</v>
      </c>
      <c r="D263">
        <v>4</v>
      </c>
    </row>
    <row r="264" spans="1:4" x14ac:dyDescent="0.25">
      <c r="A264" s="4">
        <v>44871</v>
      </c>
      <c r="B264">
        <v>36379.5</v>
      </c>
      <c r="C264" s="14">
        <v>380</v>
      </c>
      <c r="D264" s="6">
        <v>4</v>
      </c>
    </row>
    <row r="265" spans="1:4" x14ac:dyDescent="0.25">
      <c r="A265" s="5">
        <v>44872</v>
      </c>
      <c r="B265">
        <v>36376.5</v>
      </c>
      <c r="D265">
        <v>4</v>
      </c>
    </row>
    <row r="266" spans="1:4" x14ac:dyDescent="0.25">
      <c r="A266" s="5">
        <v>44873</v>
      </c>
      <c r="B266">
        <v>36373.5</v>
      </c>
      <c r="D266">
        <v>4</v>
      </c>
    </row>
    <row r="267" spans="1:4" x14ac:dyDescent="0.25">
      <c r="A267" s="5">
        <v>44874</v>
      </c>
      <c r="B267">
        <v>36370.5</v>
      </c>
      <c r="D267" s="15">
        <v>4</v>
      </c>
    </row>
    <row r="268" spans="1:4" x14ac:dyDescent="0.25">
      <c r="A268" s="4">
        <v>44875</v>
      </c>
      <c r="B268">
        <v>36367.5</v>
      </c>
      <c r="C268" s="14">
        <v>370</v>
      </c>
      <c r="D268" s="6">
        <v>4</v>
      </c>
    </row>
    <row r="269" spans="1:4" x14ac:dyDescent="0.25">
      <c r="A269" s="5">
        <v>44876</v>
      </c>
      <c r="B269">
        <v>36364.5</v>
      </c>
      <c r="D269">
        <v>4</v>
      </c>
    </row>
    <row r="270" spans="1:4" x14ac:dyDescent="0.25">
      <c r="A270" s="5">
        <v>44877</v>
      </c>
      <c r="B270">
        <v>36361.5</v>
      </c>
      <c r="D270">
        <v>4</v>
      </c>
    </row>
    <row r="271" spans="1:4" x14ac:dyDescent="0.25">
      <c r="A271" s="5">
        <v>44878</v>
      </c>
      <c r="B271">
        <v>36358.5</v>
      </c>
      <c r="D271">
        <v>4</v>
      </c>
    </row>
    <row r="272" spans="1:4" x14ac:dyDescent="0.25">
      <c r="A272" s="5">
        <v>44879</v>
      </c>
      <c r="B272">
        <v>36355.5</v>
      </c>
      <c r="D272">
        <v>4</v>
      </c>
    </row>
    <row r="273" spans="1:4" x14ac:dyDescent="0.25">
      <c r="A273" s="5">
        <v>44880</v>
      </c>
      <c r="B273">
        <v>36352.5</v>
      </c>
      <c r="D273">
        <v>4</v>
      </c>
    </row>
    <row r="274" spans="1:4" x14ac:dyDescent="0.25">
      <c r="A274" s="5">
        <v>44881</v>
      </c>
      <c r="B274">
        <v>36349.5</v>
      </c>
      <c r="D274">
        <v>4</v>
      </c>
    </row>
    <row r="275" spans="1:4" x14ac:dyDescent="0.25">
      <c r="A275" s="5">
        <v>44882</v>
      </c>
      <c r="B275">
        <v>36346.5</v>
      </c>
      <c r="D275">
        <v>4</v>
      </c>
    </row>
    <row r="276" spans="1:4" x14ac:dyDescent="0.25">
      <c r="A276" s="5">
        <v>44883</v>
      </c>
      <c r="B276">
        <v>36343.5</v>
      </c>
      <c r="D276">
        <v>4</v>
      </c>
    </row>
    <row r="277" spans="1:4" x14ac:dyDescent="0.25">
      <c r="A277" s="5">
        <v>44884</v>
      </c>
      <c r="B277">
        <v>36340.5</v>
      </c>
      <c r="D277">
        <v>4</v>
      </c>
    </row>
    <row r="278" spans="1:4" x14ac:dyDescent="0.25">
      <c r="A278" s="5">
        <v>44885</v>
      </c>
      <c r="B278">
        <v>36337.5</v>
      </c>
      <c r="D278">
        <v>4</v>
      </c>
    </row>
    <row r="279" spans="1:4" x14ac:dyDescent="0.25">
      <c r="A279" s="5">
        <v>44886</v>
      </c>
      <c r="B279">
        <v>36334.5</v>
      </c>
      <c r="D279">
        <v>4</v>
      </c>
    </row>
    <row r="280" spans="1:4" x14ac:dyDescent="0.25">
      <c r="A280" s="5">
        <v>44887</v>
      </c>
      <c r="B280">
        <v>36331.5</v>
      </c>
      <c r="D280">
        <v>4</v>
      </c>
    </row>
    <row r="281" spans="1:4" x14ac:dyDescent="0.25">
      <c r="A281" s="5">
        <v>44888</v>
      </c>
      <c r="B281">
        <v>36328.5</v>
      </c>
      <c r="D281">
        <v>4</v>
      </c>
    </row>
    <row r="282" spans="1:4" x14ac:dyDescent="0.25">
      <c r="A282" s="5">
        <v>44889</v>
      </c>
      <c r="B282">
        <v>36325.5</v>
      </c>
      <c r="D282">
        <v>4</v>
      </c>
    </row>
    <row r="283" spans="1:4" x14ac:dyDescent="0.25">
      <c r="A283" s="5">
        <v>44890</v>
      </c>
      <c r="B283">
        <v>36322.5</v>
      </c>
      <c r="D283">
        <v>4</v>
      </c>
    </row>
    <row r="284" spans="1:4" x14ac:dyDescent="0.25">
      <c r="A284" s="5">
        <v>44891</v>
      </c>
      <c r="B284">
        <v>36319.5</v>
      </c>
      <c r="D284">
        <v>4</v>
      </c>
    </row>
    <row r="285" spans="1:4" x14ac:dyDescent="0.25">
      <c r="A285" s="5">
        <v>44892</v>
      </c>
      <c r="B285">
        <v>36316.5</v>
      </c>
      <c r="D285">
        <v>4</v>
      </c>
    </row>
    <row r="286" spans="1:4" x14ac:dyDescent="0.25">
      <c r="A286" s="5">
        <v>44893</v>
      </c>
      <c r="B286">
        <v>36313.5</v>
      </c>
      <c r="D286">
        <v>4</v>
      </c>
    </row>
    <row r="287" spans="1:4" x14ac:dyDescent="0.25">
      <c r="A287" s="5">
        <v>44894</v>
      </c>
      <c r="B287">
        <v>36310.5</v>
      </c>
      <c r="D287">
        <v>4</v>
      </c>
    </row>
    <row r="288" spans="1:4" x14ac:dyDescent="0.25">
      <c r="A288" s="5">
        <v>44895</v>
      </c>
      <c r="B288">
        <v>36307.5</v>
      </c>
      <c r="D288">
        <v>4</v>
      </c>
    </row>
    <row r="289" spans="1:4" x14ac:dyDescent="0.25">
      <c r="A289" s="5">
        <v>44896</v>
      </c>
      <c r="B289">
        <v>36304.5</v>
      </c>
      <c r="D289">
        <v>4</v>
      </c>
    </row>
    <row r="290" spans="1:4" x14ac:dyDescent="0.25">
      <c r="A290" s="5">
        <v>44897</v>
      </c>
      <c r="B290">
        <v>36301.5</v>
      </c>
      <c r="D290">
        <v>4</v>
      </c>
    </row>
    <row r="291" spans="1:4" x14ac:dyDescent="0.25">
      <c r="A291" s="5">
        <v>44898</v>
      </c>
      <c r="B291">
        <v>36298.5</v>
      </c>
      <c r="D291">
        <v>4</v>
      </c>
    </row>
    <row r="292" spans="1:4" x14ac:dyDescent="0.25">
      <c r="A292" s="5">
        <v>44899</v>
      </c>
      <c r="B292">
        <v>36295.5</v>
      </c>
      <c r="D292">
        <v>4</v>
      </c>
    </row>
    <row r="293" spans="1:4" x14ac:dyDescent="0.25">
      <c r="A293" s="5">
        <v>44900</v>
      </c>
      <c r="B293">
        <v>36292.5</v>
      </c>
      <c r="D293">
        <v>4</v>
      </c>
    </row>
    <row r="294" spans="1:4" x14ac:dyDescent="0.25">
      <c r="A294" s="5">
        <v>44901</v>
      </c>
      <c r="B294">
        <v>36289.5</v>
      </c>
      <c r="D294">
        <v>4</v>
      </c>
    </row>
    <row r="295" spans="1:4" x14ac:dyDescent="0.25">
      <c r="A295" s="5">
        <v>44902</v>
      </c>
      <c r="B295">
        <v>36286.5</v>
      </c>
      <c r="D295">
        <v>4</v>
      </c>
    </row>
    <row r="296" spans="1:4" x14ac:dyDescent="0.25">
      <c r="A296" s="5">
        <v>44903</v>
      </c>
      <c r="B296">
        <v>36283.5</v>
      </c>
      <c r="D296">
        <v>4</v>
      </c>
    </row>
    <row r="297" spans="1:4" x14ac:dyDescent="0.25">
      <c r="A297" s="5">
        <v>44904</v>
      </c>
      <c r="B297">
        <v>36280.5</v>
      </c>
      <c r="D297">
        <v>4</v>
      </c>
    </row>
    <row r="298" spans="1:4" x14ac:dyDescent="0.25">
      <c r="A298" s="5">
        <v>44905</v>
      </c>
      <c r="B298">
        <v>36277.5</v>
      </c>
      <c r="D298">
        <v>4</v>
      </c>
    </row>
    <row r="299" spans="1:4" x14ac:dyDescent="0.25">
      <c r="A299" s="5">
        <v>44906</v>
      </c>
      <c r="B299">
        <v>36274.5</v>
      </c>
      <c r="D299">
        <v>4</v>
      </c>
    </row>
    <row r="300" spans="1:4" x14ac:dyDescent="0.25">
      <c r="A300" s="5">
        <v>44907</v>
      </c>
      <c r="B300">
        <v>36271.5</v>
      </c>
      <c r="D300">
        <v>4</v>
      </c>
    </row>
    <row r="301" spans="1:4" x14ac:dyDescent="0.25">
      <c r="A301" s="5">
        <v>44908</v>
      </c>
      <c r="B301">
        <v>36268.5</v>
      </c>
      <c r="D301">
        <v>4</v>
      </c>
    </row>
    <row r="302" spans="1:4" x14ac:dyDescent="0.25">
      <c r="A302" s="5">
        <v>44909</v>
      </c>
      <c r="B302">
        <v>36265.5</v>
      </c>
      <c r="D302">
        <v>4</v>
      </c>
    </row>
    <row r="303" spans="1:4" x14ac:dyDescent="0.25">
      <c r="A303" s="5">
        <v>44910</v>
      </c>
      <c r="B303">
        <v>36262.5</v>
      </c>
      <c r="D303">
        <v>4</v>
      </c>
    </row>
    <row r="304" spans="1:4" x14ac:dyDescent="0.25">
      <c r="A304" s="5">
        <v>44911</v>
      </c>
      <c r="B304">
        <v>36259.5</v>
      </c>
      <c r="D304">
        <v>4</v>
      </c>
    </row>
    <row r="305" spans="1:4" x14ac:dyDescent="0.25">
      <c r="A305" s="5">
        <v>44912</v>
      </c>
      <c r="B305">
        <v>36256.5</v>
      </c>
      <c r="D305">
        <v>4</v>
      </c>
    </row>
    <row r="306" spans="1:4" x14ac:dyDescent="0.25">
      <c r="A306" s="5">
        <v>44913</v>
      </c>
      <c r="B306">
        <v>36253.5</v>
      </c>
      <c r="D306">
        <v>4</v>
      </c>
    </row>
    <row r="307" spans="1:4" x14ac:dyDescent="0.25">
      <c r="A307" s="5">
        <v>44914</v>
      </c>
      <c r="B307">
        <v>36250.5</v>
      </c>
      <c r="D307">
        <v>4</v>
      </c>
    </row>
    <row r="308" spans="1:4" x14ac:dyDescent="0.25">
      <c r="A308" s="5">
        <v>44915</v>
      </c>
      <c r="B308">
        <v>36247.5</v>
      </c>
      <c r="D308">
        <v>4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118"/>
  <sheetViews>
    <sheetView workbookViewId="0">
      <selection activeCell="N22" sqref="N22"/>
    </sheetView>
  </sheetViews>
  <sheetFormatPr defaultRowHeight="13.8" x14ac:dyDescent="0.25"/>
  <cols>
    <col min="1" max="1" width="12" style="3" customWidth="1"/>
    <col min="2" max="3" width="8.6640625" customWidth="1"/>
    <col min="4" max="4" width="8.6640625" style="3" customWidth="1"/>
  </cols>
  <sheetData>
    <row r="1" spans="1:5" x14ac:dyDescent="0.25">
      <c r="A1" s="3" t="s">
        <v>11</v>
      </c>
      <c r="D1" s="3" t="s">
        <v>5</v>
      </c>
      <c r="E1" s="11"/>
    </row>
    <row r="2" spans="1:5" x14ac:dyDescent="0.25">
      <c r="A2" s="2">
        <v>36360</v>
      </c>
      <c r="B2">
        <v>0</v>
      </c>
      <c r="C2" s="1">
        <v>1986.0260000000001</v>
      </c>
      <c r="D2" s="3">
        <v>217.1690000000001</v>
      </c>
    </row>
    <row r="3" spans="1:5" x14ac:dyDescent="0.25">
      <c r="A3" s="2">
        <v>36370</v>
      </c>
      <c r="B3" t="e">
        <v>#DIV/0!</v>
      </c>
      <c r="D3" s="3">
        <v>220.5160000000001</v>
      </c>
    </row>
    <row r="4" spans="1:5" x14ac:dyDescent="0.25">
      <c r="A4" s="2">
        <v>36380</v>
      </c>
      <c r="B4" t="e">
        <v>#DIV/0!</v>
      </c>
      <c r="C4" s="1">
        <v>1985.6279999999999</v>
      </c>
      <c r="D4" s="3">
        <v>223.86300000000011</v>
      </c>
    </row>
    <row r="5" spans="1:5" x14ac:dyDescent="0.25">
      <c r="A5" s="2">
        <v>36385</v>
      </c>
      <c r="B5" t="e">
        <v>#DIV/0!</v>
      </c>
      <c r="C5" s="1"/>
      <c r="D5" s="3">
        <v>225.37700000000001</v>
      </c>
    </row>
    <row r="6" spans="1:5" x14ac:dyDescent="0.25">
      <c r="A6" s="2">
        <v>36390</v>
      </c>
      <c r="B6" t="e">
        <v>#DIV/0!</v>
      </c>
      <c r="C6" s="1"/>
      <c r="D6" s="3">
        <v>226.89099999999999</v>
      </c>
    </row>
    <row r="7" spans="1:5" x14ac:dyDescent="0.25">
      <c r="A7" s="2">
        <v>36395</v>
      </c>
      <c r="B7" t="e">
        <v>#DIV/0!</v>
      </c>
      <c r="C7" s="1"/>
      <c r="D7" s="3">
        <v>228.40499999999989</v>
      </c>
    </row>
    <row r="8" spans="1:5" x14ac:dyDescent="0.25">
      <c r="A8" s="2">
        <v>36400</v>
      </c>
      <c r="B8" t="e">
        <v>#DIV/0!</v>
      </c>
      <c r="C8" s="1">
        <v>1985.23</v>
      </c>
      <c r="D8" s="3">
        <v>229.9189999999999</v>
      </c>
    </row>
    <row r="9" spans="1:5" x14ac:dyDescent="0.25">
      <c r="A9" s="2">
        <v>36405</v>
      </c>
      <c r="B9" t="e">
        <v>#DIV/0!</v>
      </c>
      <c r="C9" s="1"/>
      <c r="D9" s="3">
        <v>231.65074999999979</v>
      </c>
    </row>
    <row r="10" spans="1:5" x14ac:dyDescent="0.25">
      <c r="A10" s="2">
        <v>36410</v>
      </c>
      <c r="B10" t="e">
        <v>#DIV/0!</v>
      </c>
      <c r="C10" s="1"/>
      <c r="D10" s="3">
        <v>233.38249999999979</v>
      </c>
    </row>
    <row r="11" spans="1:5" x14ac:dyDescent="0.25">
      <c r="A11" s="2">
        <v>36415</v>
      </c>
      <c r="B11" t="e">
        <v>#DIV/0!</v>
      </c>
      <c r="C11" s="1"/>
      <c r="D11" s="3">
        <v>235.1142499999998</v>
      </c>
    </row>
    <row r="12" spans="1:5" x14ac:dyDescent="0.25">
      <c r="A12" s="2">
        <v>36420</v>
      </c>
      <c r="B12" t="e">
        <v>#DIV/0!</v>
      </c>
      <c r="C12" s="1">
        <v>1984.8320000000001</v>
      </c>
      <c r="D12" s="3">
        <v>236.8459999999998</v>
      </c>
    </row>
    <row r="13" spans="1:5" x14ac:dyDescent="0.25">
      <c r="A13" s="2">
        <v>36425</v>
      </c>
      <c r="B13" t="e">
        <v>#DIV/0!</v>
      </c>
      <c r="C13" s="1"/>
      <c r="D13" s="3">
        <v>239.39099999999979</v>
      </c>
    </row>
    <row r="14" spans="1:5" x14ac:dyDescent="0.25">
      <c r="A14" s="2">
        <v>36430</v>
      </c>
      <c r="B14" t="e">
        <v>#DIV/0!</v>
      </c>
      <c r="C14" s="1"/>
      <c r="D14" s="3">
        <v>241.93599999999989</v>
      </c>
    </row>
    <row r="15" spans="1:5" x14ac:dyDescent="0.25">
      <c r="A15" s="2">
        <v>36435</v>
      </c>
      <c r="B15" t="e">
        <v>#DIV/0!</v>
      </c>
      <c r="C15" s="1"/>
      <c r="D15" s="3">
        <v>244.48099999999999</v>
      </c>
    </row>
    <row r="16" spans="1:5" x14ac:dyDescent="0.25">
      <c r="A16" s="2">
        <v>36440</v>
      </c>
      <c r="B16" t="e">
        <v>#DIV/0!</v>
      </c>
      <c r="C16" s="1">
        <v>1984.434</v>
      </c>
      <c r="D16" s="3">
        <v>247.0260000000001</v>
      </c>
    </row>
    <row r="17" spans="1:4" x14ac:dyDescent="0.25">
      <c r="A17" s="2">
        <v>36445</v>
      </c>
      <c r="B17" t="e">
        <v>#DIV/0!</v>
      </c>
      <c r="C17" s="1"/>
      <c r="D17" s="3">
        <v>251.291</v>
      </c>
    </row>
    <row r="18" spans="1:4" x14ac:dyDescent="0.25">
      <c r="A18" s="2">
        <v>36450</v>
      </c>
      <c r="B18" t="e">
        <v>#DIV/0!</v>
      </c>
      <c r="C18" s="1"/>
      <c r="D18" s="3">
        <v>255.5559999999999</v>
      </c>
    </row>
    <row r="19" spans="1:4" x14ac:dyDescent="0.25">
      <c r="A19" s="2">
        <v>36455</v>
      </c>
      <c r="B19" t="e">
        <v>#DIV/0!</v>
      </c>
      <c r="C19" s="1"/>
      <c r="D19" s="3">
        <v>259.82099999999991</v>
      </c>
    </row>
    <row r="20" spans="1:4" x14ac:dyDescent="0.25">
      <c r="A20" s="2">
        <v>36460</v>
      </c>
      <c r="B20" t="e">
        <v>#DIV/0!</v>
      </c>
      <c r="C20" s="1">
        <v>1984.0360000000001</v>
      </c>
      <c r="D20" s="3">
        <v>264.08599999999979</v>
      </c>
    </row>
    <row r="21" spans="1:4" x14ac:dyDescent="0.25">
      <c r="A21" s="2">
        <v>36465</v>
      </c>
      <c r="B21" t="e">
        <v>#DIV/0!</v>
      </c>
      <c r="C21" s="1"/>
      <c r="D21" s="3">
        <v>268.29099999999983</v>
      </c>
    </row>
    <row r="22" spans="1:4" x14ac:dyDescent="0.25">
      <c r="A22" s="2">
        <v>36470</v>
      </c>
      <c r="B22" t="e">
        <v>#DIV/0!</v>
      </c>
      <c r="C22" s="1"/>
      <c r="D22" s="3">
        <v>272.49599999999992</v>
      </c>
    </row>
    <row r="23" spans="1:4" x14ac:dyDescent="0.25">
      <c r="A23" s="2">
        <v>36475</v>
      </c>
      <c r="B23" t="e">
        <v>#DIV/0!</v>
      </c>
      <c r="C23" s="1"/>
      <c r="D23" s="3">
        <v>276.70099999999991</v>
      </c>
    </row>
    <row r="24" spans="1:4" x14ac:dyDescent="0.25">
      <c r="A24" s="2">
        <v>36480</v>
      </c>
      <c r="B24" t="e">
        <v>#DIV/0!</v>
      </c>
      <c r="C24" s="1">
        <v>1983.6379999999999</v>
      </c>
      <c r="D24" s="3">
        <v>280.90599999999989</v>
      </c>
    </row>
    <row r="25" spans="1:4" x14ac:dyDescent="0.25">
      <c r="A25" s="2">
        <v>36485</v>
      </c>
      <c r="B25" t="e">
        <v>#DIV/0!</v>
      </c>
      <c r="C25" s="1"/>
      <c r="D25" s="3">
        <v>287.31799999999993</v>
      </c>
    </row>
    <row r="26" spans="1:4" x14ac:dyDescent="0.25">
      <c r="A26" s="2">
        <v>36490</v>
      </c>
      <c r="B26" t="e">
        <v>#DIV/0!</v>
      </c>
      <c r="C26" s="1"/>
      <c r="D26" s="3">
        <v>293.7299999999999</v>
      </c>
    </row>
    <row r="27" spans="1:4" x14ac:dyDescent="0.25">
      <c r="A27" s="2">
        <v>36495</v>
      </c>
      <c r="B27" t="e">
        <v>#DIV/0!</v>
      </c>
      <c r="C27" s="1"/>
      <c r="D27" s="3">
        <v>300.14199999999988</v>
      </c>
    </row>
    <row r="28" spans="1:4" x14ac:dyDescent="0.25">
      <c r="A28" s="2">
        <v>36500</v>
      </c>
      <c r="B28" t="e">
        <v>#DIV/0!</v>
      </c>
      <c r="C28" s="1">
        <v>1983.24</v>
      </c>
      <c r="D28" s="3">
        <v>306.55399999999992</v>
      </c>
    </row>
    <row r="29" spans="1:4" x14ac:dyDescent="0.25">
      <c r="A29" s="2">
        <v>36505</v>
      </c>
      <c r="B29" t="e">
        <v>#DIV/0!</v>
      </c>
      <c r="C29" s="1"/>
      <c r="D29" s="3">
        <v>309.22649999999982</v>
      </c>
    </row>
    <row r="30" spans="1:4" x14ac:dyDescent="0.25">
      <c r="A30" s="2">
        <v>36510</v>
      </c>
      <c r="B30" t="e">
        <v>#DIV/0!</v>
      </c>
      <c r="C30" s="1"/>
      <c r="D30" s="3">
        <v>311.89899999999977</v>
      </c>
    </row>
    <row r="31" spans="1:4" x14ac:dyDescent="0.25">
      <c r="A31" s="2">
        <v>36515</v>
      </c>
      <c r="B31" t="e">
        <v>#DIV/0!</v>
      </c>
      <c r="C31" s="1"/>
      <c r="D31" s="3">
        <v>314.57149999999967</v>
      </c>
    </row>
    <row r="32" spans="1:4" x14ac:dyDescent="0.25">
      <c r="A32" s="2">
        <v>36520</v>
      </c>
      <c r="B32" t="e">
        <v>#DIV/0!</v>
      </c>
      <c r="C32" s="1">
        <v>1982.8420000000001</v>
      </c>
      <c r="D32" s="3">
        <v>317.24399999999969</v>
      </c>
    </row>
    <row r="33" spans="1:4" x14ac:dyDescent="0.25">
      <c r="A33" s="2">
        <v>36525</v>
      </c>
      <c r="B33" t="e">
        <v>#DIV/0!</v>
      </c>
      <c r="C33" s="1"/>
      <c r="D33" s="3">
        <v>318.1044999999998</v>
      </c>
    </row>
    <row r="34" spans="1:4" x14ac:dyDescent="0.25">
      <c r="A34" s="2">
        <v>36530</v>
      </c>
      <c r="B34" t="e">
        <v>#DIV/0!</v>
      </c>
      <c r="C34" s="1"/>
      <c r="D34" s="3">
        <v>318.96499999999992</v>
      </c>
    </row>
    <row r="35" spans="1:4" x14ac:dyDescent="0.25">
      <c r="A35" s="2">
        <v>36535</v>
      </c>
      <c r="B35" t="e">
        <v>#DIV/0!</v>
      </c>
      <c r="C35" s="1"/>
      <c r="D35" s="3">
        <v>319.82549999999998</v>
      </c>
    </row>
    <row r="36" spans="1:4" x14ac:dyDescent="0.25">
      <c r="A36" s="2">
        <v>36540</v>
      </c>
      <c r="B36" s="1">
        <v>54.6</v>
      </c>
      <c r="C36" s="1">
        <v>1982.444</v>
      </c>
      <c r="D36" s="3">
        <v>320.68600000000009</v>
      </c>
    </row>
    <row r="37" spans="1:4" x14ac:dyDescent="0.25">
      <c r="A37" s="2">
        <v>36545</v>
      </c>
      <c r="B37" s="1">
        <v>56.2</v>
      </c>
      <c r="C37" s="1"/>
      <c r="D37" s="3">
        <v>321.24600000000021</v>
      </c>
    </row>
    <row r="38" spans="1:4" x14ac:dyDescent="0.25">
      <c r="A38" s="2">
        <v>36550</v>
      </c>
      <c r="B38" s="1">
        <v>57.9</v>
      </c>
      <c r="C38" s="1"/>
      <c r="D38" s="3">
        <v>321.80600000000021</v>
      </c>
    </row>
    <row r="39" spans="1:4" x14ac:dyDescent="0.25">
      <c r="A39" s="2">
        <v>36555</v>
      </c>
      <c r="B39" s="1"/>
      <c r="C39" s="1"/>
      <c r="D39" s="3">
        <v>322.36600000000021</v>
      </c>
    </row>
    <row r="40" spans="1:4" x14ac:dyDescent="0.25">
      <c r="A40" s="2">
        <v>36560</v>
      </c>
      <c r="B40" s="1">
        <v>2304.9720000000002</v>
      </c>
      <c r="C40" s="1">
        <v>1982.046</v>
      </c>
      <c r="D40" s="3">
        <v>322.92600000000022</v>
      </c>
    </row>
    <row r="41" spans="1:4" x14ac:dyDescent="0.25">
      <c r="A41" s="2">
        <v>36565</v>
      </c>
      <c r="B41" s="1"/>
      <c r="C41" s="1"/>
      <c r="D41" s="3">
        <v>323.90325000000018</v>
      </c>
    </row>
    <row r="42" spans="1:4" x14ac:dyDescent="0.25">
      <c r="A42" s="2">
        <v>36570</v>
      </c>
      <c r="B42" s="1"/>
      <c r="C42" s="1"/>
      <c r="D42" s="3">
        <v>324.88050000000021</v>
      </c>
    </row>
    <row r="43" spans="1:4" x14ac:dyDescent="0.25">
      <c r="A43" s="2">
        <v>36575</v>
      </c>
      <c r="B43" s="1"/>
      <c r="C43" s="1"/>
      <c r="D43" s="3">
        <v>325.85775000000018</v>
      </c>
    </row>
    <row r="44" spans="1:4" x14ac:dyDescent="0.25">
      <c r="A44" s="2">
        <v>36580</v>
      </c>
      <c r="B44" s="1">
        <v>2308.4830000000002</v>
      </c>
      <c r="C44" s="1">
        <v>1981.6479999999999</v>
      </c>
      <c r="D44" s="3">
        <v>326.83500000000032</v>
      </c>
    </row>
    <row r="45" spans="1:4" x14ac:dyDescent="0.25">
      <c r="A45" s="2">
        <v>36585</v>
      </c>
      <c r="B45" s="1"/>
      <c r="C45" s="1"/>
      <c r="D45" s="3">
        <v>327.70450000000022</v>
      </c>
    </row>
    <row r="46" spans="1:4" x14ac:dyDescent="0.25">
      <c r="A46" s="2">
        <v>36590</v>
      </c>
      <c r="B46" s="1"/>
      <c r="C46" s="1"/>
      <c r="D46" s="3">
        <v>328.57400000000018</v>
      </c>
    </row>
    <row r="47" spans="1:4" x14ac:dyDescent="0.25">
      <c r="A47" s="2">
        <v>36595</v>
      </c>
      <c r="B47" s="1"/>
      <c r="C47" s="1"/>
      <c r="D47" s="3">
        <v>329.44350000000009</v>
      </c>
    </row>
    <row r="48" spans="1:4" x14ac:dyDescent="0.25">
      <c r="A48" s="2">
        <v>36600</v>
      </c>
      <c r="B48" s="1">
        <v>2311.5630000000001</v>
      </c>
      <c r="C48" s="1">
        <v>1981.25</v>
      </c>
      <c r="D48" s="3">
        <v>330.3130000000001</v>
      </c>
    </row>
    <row r="49" spans="1:4" x14ac:dyDescent="0.25">
      <c r="A49" s="2">
        <v>36605</v>
      </c>
      <c r="B49" s="1"/>
      <c r="C49" s="1"/>
      <c r="D49" s="3">
        <v>330.96325000000007</v>
      </c>
    </row>
    <row r="50" spans="1:4" x14ac:dyDescent="0.25">
      <c r="A50" s="2">
        <v>36610</v>
      </c>
      <c r="B50" s="1"/>
      <c r="C50" s="1"/>
      <c r="D50" s="3">
        <v>331.61349999999999</v>
      </c>
    </row>
    <row r="51" spans="1:4" x14ac:dyDescent="0.25">
      <c r="A51" s="2">
        <v>36615</v>
      </c>
      <c r="B51" s="1"/>
      <c r="C51" s="1"/>
      <c r="D51" s="3">
        <v>332.26375000000002</v>
      </c>
    </row>
    <row r="52" spans="1:4" x14ac:dyDescent="0.25">
      <c r="A52" s="2">
        <v>36620</v>
      </c>
      <c r="B52" s="1">
        <v>2313.7660000000001</v>
      </c>
      <c r="C52" s="1">
        <v>1980.8520000000001</v>
      </c>
      <c r="D52" s="3">
        <v>332.91399999999999</v>
      </c>
    </row>
    <row r="53" spans="1:4" x14ac:dyDescent="0.25">
      <c r="A53" s="2">
        <v>36625</v>
      </c>
      <c r="B53" s="1"/>
      <c r="C53" s="1"/>
      <c r="D53" s="3">
        <v>333.65449999999998</v>
      </c>
    </row>
    <row r="54" spans="1:4" x14ac:dyDescent="0.25">
      <c r="A54" s="2">
        <v>36630</v>
      </c>
      <c r="B54" s="1"/>
      <c r="C54" s="1"/>
      <c r="D54" s="3">
        <v>334.39499999999998</v>
      </c>
    </row>
    <row r="55" spans="1:4" x14ac:dyDescent="0.25">
      <c r="A55" s="2">
        <v>36635</v>
      </c>
      <c r="B55" s="1"/>
      <c r="C55" s="1"/>
      <c r="D55" s="3">
        <v>335.13549999999998</v>
      </c>
    </row>
    <row r="56" spans="1:4" x14ac:dyDescent="0.25">
      <c r="A56" s="2">
        <v>36640</v>
      </c>
      <c r="B56" s="1">
        <v>2316.33</v>
      </c>
      <c r="C56" s="1">
        <v>1980.454</v>
      </c>
      <c r="D56" s="3">
        <v>335.87599999999998</v>
      </c>
    </row>
    <row r="57" spans="1:4" x14ac:dyDescent="0.25">
      <c r="A57" s="2">
        <v>36645</v>
      </c>
      <c r="B57" s="1"/>
      <c r="C57" s="1"/>
      <c r="D57" s="3">
        <v>336.49149999999992</v>
      </c>
    </row>
    <row r="58" spans="1:4" x14ac:dyDescent="0.25">
      <c r="A58" s="2">
        <v>36650</v>
      </c>
      <c r="B58" s="1"/>
      <c r="C58" s="1"/>
      <c r="D58" s="3">
        <v>337.10699999999991</v>
      </c>
    </row>
    <row r="59" spans="1:4" x14ac:dyDescent="0.25">
      <c r="A59" s="2">
        <v>36655</v>
      </c>
      <c r="B59" s="1"/>
      <c r="C59" s="1"/>
      <c r="D59" s="3">
        <v>337.7224999999998</v>
      </c>
    </row>
    <row r="60" spans="1:4" x14ac:dyDescent="0.25">
      <c r="A60" s="2">
        <v>36660</v>
      </c>
      <c r="B60" s="1">
        <v>2318.3939999999998</v>
      </c>
      <c r="C60" s="1">
        <v>1980.056</v>
      </c>
      <c r="D60" s="3">
        <v>338.33799999999968</v>
      </c>
    </row>
    <row r="61" spans="1:4" x14ac:dyDescent="0.25">
      <c r="A61" s="2">
        <v>36665</v>
      </c>
      <c r="B61" s="1"/>
      <c r="C61" s="1"/>
      <c r="D61" s="3">
        <v>339.01749999999981</v>
      </c>
    </row>
    <row r="62" spans="1:4" x14ac:dyDescent="0.25">
      <c r="A62" s="2">
        <v>36670</v>
      </c>
      <c r="B62" s="1"/>
      <c r="C62" s="1"/>
      <c r="D62" s="3">
        <v>339.69699999999989</v>
      </c>
    </row>
    <row r="63" spans="1:4" x14ac:dyDescent="0.25">
      <c r="A63" s="2">
        <v>36675</v>
      </c>
      <c r="B63" s="1"/>
      <c r="C63" s="1"/>
      <c r="D63" s="3">
        <v>340.37650000000002</v>
      </c>
    </row>
    <row r="64" spans="1:4" x14ac:dyDescent="0.25">
      <c r="A64" s="2">
        <v>36680</v>
      </c>
      <c r="B64" s="1">
        <v>2320.7139999999999</v>
      </c>
      <c r="C64" s="1">
        <v>1979.6579999999999</v>
      </c>
      <c r="D64" s="3">
        <v>341.05599999999998</v>
      </c>
    </row>
    <row r="65" spans="1:4" x14ac:dyDescent="0.25">
      <c r="A65" s="2">
        <v>36685</v>
      </c>
      <c r="B65" s="1"/>
      <c r="C65" s="1"/>
      <c r="D65" s="3">
        <v>341.70375000000013</v>
      </c>
    </row>
    <row r="66" spans="1:4" x14ac:dyDescent="0.25">
      <c r="A66" s="2">
        <v>36690</v>
      </c>
      <c r="B66" s="1"/>
      <c r="C66" s="1"/>
      <c r="D66" s="3">
        <v>342.3515000000001</v>
      </c>
    </row>
    <row r="67" spans="1:4" x14ac:dyDescent="0.25">
      <c r="A67" s="2">
        <v>36695</v>
      </c>
      <c r="B67" s="1"/>
      <c r="C67" s="1"/>
      <c r="D67" s="3">
        <v>342.99925000000007</v>
      </c>
    </row>
    <row r="68" spans="1:4" x14ac:dyDescent="0.25">
      <c r="A68" s="2">
        <v>36700</v>
      </c>
      <c r="B68" s="1">
        <v>2322.9070000000002</v>
      </c>
      <c r="C68" s="1">
        <v>1979.26</v>
      </c>
      <c r="D68" s="3">
        <v>343.64700000000022</v>
      </c>
    </row>
    <row r="69" spans="1:4" x14ac:dyDescent="0.25">
      <c r="A69" s="2">
        <v>36705</v>
      </c>
      <c r="B69" s="1"/>
      <c r="C69" s="1"/>
      <c r="D69" s="3">
        <v>344.31825000000009</v>
      </c>
    </row>
    <row r="70" spans="1:4" x14ac:dyDescent="0.25">
      <c r="A70" s="2">
        <v>36710</v>
      </c>
      <c r="B70" s="1"/>
      <c r="C70" s="1"/>
      <c r="D70" s="3">
        <v>344.98950000000002</v>
      </c>
    </row>
    <row r="71" spans="1:4" x14ac:dyDescent="0.25">
      <c r="A71" s="2">
        <v>36715</v>
      </c>
      <c r="B71" s="1"/>
      <c r="C71" s="1"/>
      <c r="D71" s="3">
        <v>345.66075000000001</v>
      </c>
    </row>
    <row r="72" spans="1:4" x14ac:dyDescent="0.25">
      <c r="A72" s="2">
        <v>36720</v>
      </c>
      <c r="B72" s="1">
        <v>2325.194</v>
      </c>
      <c r="C72" s="1">
        <v>1978.8620000000001</v>
      </c>
      <c r="D72" s="3">
        <v>346.33199999999988</v>
      </c>
    </row>
    <row r="73" spans="1:4" x14ac:dyDescent="0.25">
      <c r="A73" s="2">
        <v>36725</v>
      </c>
      <c r="B73" s="1"/>
      <c r="C73" s="1"/>
      <c r="D73" s="3">
        <v>347.09949999999992</v>
      </c>
    </row>
    <row r="74" spans="1:4" x14ac:dyDescent="0.25">
      <c r="A74" s="2">
        <v>36730</v>
      </c>
      <c r="B74" s="1"/>
      <c r="C74" s="1"/>
      <c r="D74" s="3">
        <v>347.86700000000002</v>
      </c>
    </row>
    <row r="75" spans="1:4" x14ac:dyDescent="0.25">
      <c r="A75" s="2">
        <v>36735</v>
      </c>
      <c r="B75" s="1"/>
      <c r="C75" s="1"/>
      <c r="D75" s="3">
        <v>348.6345</v>
      </c>
    </row>
    <row r="76" spans="1:4" x14ac:dyDescent="0.25">
      <c r="A76" s="2">
        <v>36740</v>
      </c>
      <c r="B76" s="1">
        <v>2327.866</v>
      </c>
      <c r="C76" s="1">
        <v>1978.4639999999999</v>
      </c>
      <c r="D76" s="3">
        <v>349.40199999999999</v>
      </c>
    </row>
    <row r="77" spans="1:4" x14ac:dyDescent="0.25">
      <c r="A77" s="2">
        <v>36745</v>
      </c>
      <c r="B77" s="1"/>
      <c r="C77" s="1"/>
      <c r="D77" s="3">
        <v>349.90724999999998</v>
      </c>
    </row>
    <row r="78" spans="1:4" x14ac:dyDescent="0.25">
      <c r="A78" s="2">
        <v>36750</v>
      </c>
      <c r="B78" s="1"/>
      <c r="C78" s="1"/>
      <c r="D78" s="3">
        <v>350.41250000000002</v>
      </c>
    </row>
    <row r="79" spans="1:4" x14ac:dyDescent="0.25">
      <c r="A79" s="2">
        <v>36755</v>
      </c>
      <c r="B79" s="1"/>
      <c r="C79" s="1"/>
      <c r="D79" s="3">
        <v>350.91775000000001</v>
      </c>
    </row>
    <row r="80" spans="1:4" x14ac:dyDescent="0.25">
      <c r="A80" s="2">
        <v>36760</v>
      </c>
      <c r="B80" s="1">
        <v>2329.489</v>
      </c>
      <c r="C80" s="1">
        <v>1978.066</v>
      </c>
      <c r="D80" s="3">
        <v>351.423</v>
      </c>
    </row>
    <row r="81" spans="1:5" x14ac:dyDescent="0.25">
      <c r="A81" s="2">
        <v>36765</v>
      </c>
      <c r="B81" s="1"/>
      <c r="C81" s="1"/>
      <c r="D81" s="3">
        <v>351.64249999999998</v>
      </c>
    </row>
    <row r="82" spans="1:5" x14ac:dyDescent="0.25">
      <c r="A82" s="2">
        <v>36770</v>
      </c>
      <c r="B82" s="1"/>
      <c r="C82" s="1"/>
      <c r="D82" s="3">
        <v>351.86200000000008</v>
      </c>
    </row>
    <row r="83" spans="1:5" x14ac:dyDescent="0.25">
      <c r="A83" s="2">
        <v>36775</v>
      </c>
      <c r="B83" s="1"/>
      <c r="C83" s="1"/>
      <c r="D83" s="3">
        <v>352.08150000000012</v>
      </c>
    </row>
    <row r="84" spans="1:5" x14ac:dyDescent="0.25">
      <c r="A84" s="2">
        <v>36780</v>
      </c>
      <c r="B84" s="1">
        <v>2329.9690000000001</v>
      </c>
      <c r="C84" s="1">
        <v>1977.6679999999999</v>
      </c>
      <c r="D84" s="3">
        <v>352.30100000000022</v>
      </c>
    </row>
    <row r="85" spans="1:5" x14ac:dyDescent="0.25">
      <c r="A85" s="2">
        <v>36785</v>
      </c>
      <c r="B85" s="1"/>
      <c r="C85" s="1"/>
      <c r="D85" s="3">
        <v>352.7312500000001</v>
      </c>
    </row>
    <row r="86" spans="1:5" x14ac:dyDescent="0.25">
      <c r="A86" s="2">
        <v>36790</v>
      </c>
      <c r="B86" s="1"/>
      <c r="C86" s="1"/>
      <c r="D86" s="3">
        <v>353.16149999999999</v>
      </c>
      <c r="E86">
        <v>352.9463750000001</v>
      </c>
    </row>
    <row r="87" spans="1:5" x14ac:dyDescent="0.25">
      <c r="A87" s="2">
        <v>36795</v>
      </c>
      <c r="B87" s="1"/>
      <c r="C87" s="1"/>
      <c r="D87" s="3">
        <v>353.59174999999999</v>
      </c>
    </row>
    <row r="88" spans="1:5" x14ac:dyDescent="0.25">
      <c r="A88" s="2">
        <v>36800</v>
      </c>
      <c r="B88" s="1">
        <v>2331.2919999999999</v>
      </c>
      <c r="C88" s="1">
        <v>1977.27</v>
      </c>
      <c r="D88" s="3">
        <v>354.02199999999988</v>
      </c>
    </row>
    <row r="89" spans="1:5" x14ac:dyDescent="0.25">
      <c r="A89" s="2">
        <v>36805</v>
      </c>
      <c r="B89" s="1"/>
      <c r="C89" s="1"/>
      <c r="D89" s="3">
        <v>354.25824999999992</v>
      </c>
    </row>
    <row r="90" spans="1:5" x14ac:dyDescent="0.25">
      <c r="A90" s="2">
        <v>36810</v>
      </c>
      <c r="B90" s="1"/>
      <c r="C90" s="1"/>
      <c r="D90" s="3">
        <v>354.4944999999999</v>
      </c>
    </row>
    <row r="91" spans="1:5" x14ac:dyDescent="0.25">
      <c r="A91" s="2">
        <v>36815</v>
      </c>
      <c r="B91" s="1"/>
      <c r="C91" s="1"/>
      <c r="D91" s="3">
        <v>354.73074999999989</v>
      </c>
    </row>
    <row r="92" spans="1:5" x14ac:dyDescent="0.25">
      <c r="A92" s="2">
        <v>36820</v>
      </c>
      <c r="B92" s="1">
        <v>2331.8389999999999</v>
      </c>
      <c r="C92" s="1">
        <v>1976.8720000000001</v>
      </c>
      <c r="D92" s="3">
        <v>354.96699999999993</v>
      </c>
    </row>
    <row r="93" spans="1:5" x14ac:dyDescent="0.25">
      <c r="A93" s="2">
        <v>36825</v>
      </c>
      <c r="B93" s="1"/>
      <c r="C93" s="1"/>
      <c r="D93" s="3">
        <v>355.45274999999992</v>
      </c>
    </row>
    <row r="94" spans="1:5" x14ac:dyDescent="0.25">
      <c r="A94" s="2">
        <v>36830</v>
      </c>
      <c r="B94" s="1"/>
      <c r="C94" s="1"/>
      <c r="D94" s="3">
        <v>355.93849999999998</v>
      </c>
    </row>
    <row r="95" spans="1:5" x14ac:dyDescent="0.25">
      <c r="A95" s="2">
        <v>36835</v>
      </c>
      <c r="B95" s="1"/>
      <c r="C95" s="1"/>
      <c r="D95" s="3">
        <v>356.42424999999997</v>
      </c>
    </row>
    <row r="96" spans="1:5" x14ac:dyDescent="0.25">
      <c r="A96" s="2">
        <v>36840</v>
      </c>
      <c r="B96" s="1">
        <v>2333.384</v>
      </c>
      <c r="C96" s="1">
        <v>1976.4739999999999</v>
      </c>
      <c r="D96" s="3">
        <v>356.91000000000008</v>
      </c>
    </row>
    <row r="97" spans="1:4" x14ac:dyDescent="0.25">
      <c r="A97" s="2">
        <v>36845</v>
      </c>
      <c r="B97" s="1"/>
      <c r="C97" s="1"/>
      <c r="D97" s="3">
        <v>357.80175000000003</v>
      </c>
    </row>
    <row r="98" spans="1:4" x14ac:dyDescent="0.25">
      <c r="A98" s="2">
        <v>36850</v>
      </c>
      <c r="B98" s="1"/>
      <c r="C98" s="1"/>
      <c r="D98" s="3">
        <v>358.69349999999997</v>
      </c>
    </row>
    <row r="99" spans="1:4" x14ac:dyDescent="0.25">
      <c r="A99" s="2">
        <v>36855</v>
      </c>
      <c r="B99" s="1"/>
      <c r="C99" s="1"/>
      <c r="D99" s="3">
        <v>359.58524999999992</v>
      </c>
    </row>
    <row r="100" spans="1:4" x14ac:dyDescent="0.25">
      <c r="A100" s="2">
        <v>36860</v>
      </c>
      <c r="B100" s="1">
        <v>2336.5529999999999</v>
      </c>
      <c r="C100" s="1">
        <v>1976.076</v>
      </c>
      <c r="D100" s="3">
        <v>360.47699999999992</v>
      </c>
    </row>
    <row r="101" spans="1:4" x14ac:dyDescent="0.25">
      <c r="A101" s="2">
        <v>36865</v>
      </c>
      <c r="B101" s="1"/>
      <c r="C101" s="1"/>
      <c r="D101" s="3">
        <v>361.25374999999991</v>
      </c>
    </row>
    <row r="102" spans="1:4" x14ac:dyDescent="0.25">
      <c r="A102" s="2">
        <v>36870</v>
      </c>
      <c r="B102" s="1"/>
      <c r="C102" s="1"/>
      <c r="D102" s="3">
        <v>362.03050000000002</v>
      </c>
    </row>
    <row r="103" spans="1:4" x14ac:dyDescent="0.25">
      <c r="A103" s="2">
        <v>36875</v>
      </c>
      <c r="B103" s="1"/>
      <c r="C103" s="1"/>
      <c r="D103" s="3">
        <v>362.80725000000001</v>
      </c>
    </row>
    <row r="104" spans="1:4" x14ac:dyDescent="0.25">
      <c r="A104" s="2">
        <v>36880</v>
      </c>
      <c r="B104" s="1">
        <v>2339.2620000000002</v>
      </c>
      <c r="C104" s="1">
        <v>1975.6780000000001</v>
      </c>
      <c r="D104" s="3">
        <v>363.58400000000012</v>
      </c>
    </row>
    <row r="105" spans="1:4" x14ac:dyDescent="0.25">
      <c r="A105" s="2">
        <v>36885</v>
      </c>
      <c r="B105" s="1"/>
      <c r="C105" s="1"/>
      <c r="D105" s="3">
        <v>363.92550000000011</v>
      </c>
    </row>
    <row r="106" spans="1:4" x14ac:dyDescent="0.25">
      <c r="A106" s="2">
        <v>36890</v>
      </c>
      <c r="B106" s="1"/>
      <c r="C106" s="1"/>
      <c r="D106" s="3">
        <v>364.26700000000011</v>
      </c>
    </row>
    <row r="107" spans="1:4" x14ac:dyDescent="0.25">
      <c r="A107" s="2">
        <v>36895</v>
      </c>
      <c r="B107" s="1"/>
      <c r="C107" s="1"/>
      <c r="D107" s="3">
        <v>364.60849999999999</v>
      </c>
    </row>
    <row r="108" spans="1:4" x14ac:dyDescent="0.25">
      <c r="A108" s="2">
        <v>36900</v>
      </c>
      <c r="B108" s="1">
        <v>2340.23</v>
      </c>
      <c r="C108" s="1">
        <v>1975.28</v>
      </c>
      <c r="D108" s="3">
        <v>364.95</v>
      </c>
    </row>
    <row r="109" spans="1:4" x14ac:dyDescent="0.25">
      <c r="A109" s="2">
        <v>36905</v>
      </c>
      <c r="B109" s="1"/>
      <c r="C109" s="1"/>
      <c r="D109" s="3">
        <v>365.47750000000002</v>
      </c>
    </row>
    <row r="110" spans="1:4" x14ac:dyDescent="0.25">
      <c r="A110" s="2">
        <v>36910</v>
      </c>
      <c r="B110" s="1"/>
      <c r="C110" s="1"/>
      <c r="D110" s="3">
        <v>366.005</v>
      </c>
    </row>
    <row r="111" spans="1:4" x14ac:dyDescent="0.25">
      <c r="A111" s="2">
        <v>36915</v>
      </c>
      <c r="B111" s="1"/>
      <c r="C111" s="1"/>
      <c r="D111" s="3">
        <v>366.53250000000003</v>
      </c>
    </row>
    <row r="112" spans="1:4" x14ac:dyDescent="0.25">
      <c r="A112" s="2">
        <v>36920</v>
      </c>
      <c r="B112" s="1">
        <v>2341.942</v>
      </c>
      <c r="C112" s="1">
        <v>1974.8820000000001</v>
      </c>
      <c r="D112" s="3">
        <v>367.05999999999989</v>
      </c>
    </row>
    <row r="113" spans="1:4" x14ac:dyDescent="0.25">
      <c r="A113" s="2">
        <v>36925</v>
      </c>
      <c r="B113" s="1"/>
      <c r="C113" s="1"/>
      <c r="D113" s="3">
        <v>367.89474999999987</v>
      </c>
    </row>
    <row r="114" spans="1:4" x14ac:dyDescent="0.25">
      <c r="A114" s="2">
        <v>36930</v>
      </c>
      <c r="B114" s="1"/>
      <c r="C114" s="1"/>
      <c r="D114" s="3">
        <v>368.72949999999992</v>
      </c>
    </row>
    <row r="115" spans="1:4" x14ac:dyDescent="0.25">
      <c r="A115" s="2">
        <v>36935</v>
      </c>
      <c r="B115" s="1"/>
      <c r="C115" s="1"/>
      <c r="D115" s="3">
        <v>369.5642499999999</v>
      </c>
    </row>
    <row r="116" spans="1:4" x14ac:dyDescent="0.25">
      <c r="A116" s="2">
        <v>36940</v>
      </c>
      <c r="B116" s="1">
        <v>2344.8829999999998</v>
      </c>
      <c r="C116" s="1">
        <v>1974.4839999999999</v>
      </c>
      <c r="D116" s="3">
        <v>370.39899999999989</v>
      </c>
    </row>
    <row r="117" spans="1:4" x14ac:dyDescent="0.25">
      <c r="A117" s="3">
        <v>36787</v>
      </c>
      <c r="D117" s="3">
        <v>352.9463750000001</v>
      </c>
    </row>
    <row r="118" spans="1:4" x14ac:dyDescent="0.25">
      <c r="A118" s="3">
        <v>36554</v>
      </c>
      <c r="D118" s="3">
        <v>332.25119999999998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2" width="12.777343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44632</v>
      </c>
      <c r="B2">
        <v>1</v>
      </c>
      <c r="C2">
        <v>0</v>
      </c>
      <c r="D2" s="7">
        <v>36860</v>
      </c>
      <c r="E2" s="6">
        <v>4</v>
      </c>
      <c r="F2" s="6">
        <v>5</v>
      </c>
      <c r="G2">
        <v>360.47699999999992</v>
      </c>
      <c r="H2">
        <f>VLOOKUP(A2,时序里程总表!A:B,2,)</f>
        <v>36859.5</v>
      </c>
      <c r="I2" s="6">
        <f>VLOOKUP(A2,时序里程总表!A:D,4,FALSE)</f>
        <v>4</v>
      </c>
      <c r="J2">
        <f>D$2-H2</f>
        <v>0.5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5">
        <v>44633</v>
      </c>
      <c r="B3">
        <v>2</v>
      </c>
      <c r="C3">
        <v>3.1</v>
      </c>
      <c r="H3">
        <f>VLOOKUP(A3,时序里程总表!A:B,2,)</f>
        <v>36856.5</v>
      </c>
      <c r="I3" s="6">
        <f>VLOOKUP(A3,时序里程总表!A:D,4,FALSE)</f>
        <v>4</v>
      </c>
      <c r="J3">
        <f t="shared" ref="J3:J29" si="0">D$2-H3</f>
        <v>3.5</v>
      </c>
      <c r="M3">
        <v>3.4</v>
      </c>
      <c r="N3">
        <v>0</v>
      </c>
    </row>
    <row r="4" spans="1:16" x14ac:dyDescent="0.25">
      <c r="A4" s="5">
        <v>44634</v>
      </c>
      <c r="B4">
        <v>3</v>
      </c>
      <c r="C4">
        <v>5.6</v>
      </c>
      <c r="H4">
        <f>VLOOKUP(A4,时序里程总表!A:B,2,)</f>
        <v>36853.5</v>
      </c>
      <c r="I4" s="6">
        <f>VLOOKUP(A4,时序里程总表!A:D,4,FALSE)</f>
        <v>4</v>
      </c>
      <c r="J4">
        <f t="shared" si="0"/>
        <v>6.5</v>
      </c>
      <c r="M4">
        <v>6.3</v>
      </c>
      <c r="N4">
        <v>0</v>
      </c>
    </row>
    <row r="5" spans="1:16" x14ac:dyDescent="0.25">
      <c r="A5" s="5">
        <v>44635</v>
      </c>
      <c r="B5">
        <v>4</v>
      </c>
      <c r="C5">
        <v>7.6</v>
      </c>
      <c r="H5">
        <f>VLOOKUP(A5,时序里程总表!A:B,2,)</f>
        <v>36850.5</v>
      </c>
      <c r="I5" s="6">
        <f>VLOOKUP(A5,时序里程总表!A:D,4,FALSE)</f>
        <v>4</v>
      </c>
      <c r="J5">
        <f t="shared" si="0"/>
        <v>9.5</v>
      </c>
      <c r="M5">
        <v>7.6</v>
      </c>
      <c r="N5">
        <v>0</v>
      </c>
    </row>
    <row r="6" spans="1:16" x14ac:dyDescent="0.25">
      <c r="A6" s="5">
        <v>44636</v>
      </c>
      <c r="B6">
        <v>5</v>
      </c>
      <c r="C6">
        <v>9.1999999999999993</v>
      </c>
      <c r="H6">
        <f>VLOOKUP(A6,时序里程总表!A:B,2,)</f>
        <v>36847.5</v>
      </c>
      <c r="I6" s="6">
        <f>VLOOKUP(A6,时序里程总表!A:D,4,FALSE)</f>
        <v>4</v>
      </c>
      <c r="J6">
        <f t="shared" si="0"/>
        <v>12.5</v>
      </c>
      <c r="M6">
        <v>9.6999999999999993</v>
      </c>
      <c r="N6">
        <v>0</v>
      </c>
    </row>
    <row r="7" spans="1:16" x14ac:dyDescent="0.25">
      <c r="A7" s="5">
        <v>44637</v>
      </c>
      <c r="B7">
        <v>6</v>
      </c>
      <c r="C7">
        <v>10.4</v>
      </c>
      <c r="H7">
        <f>VLOOKUP(A7,时序里程总表!A:B,2,)</f>
        <v>36844.5</v>
      </c>
      <c r="I7" s="6">
        <f>VLOOKUP(A7,时序里程总表!A:D,4,FALSE)</f>
        <v>4</v>
      </c>
      <c r="J7">
        <f t="shared" si="0"/>
        <v>15.5</v>
      </c>
      <c r="M7">
        <v>10.4</v>
      </c>
      <c r="N7">
        <v>0</v>
      </c>
    </row>
    <row r="8" spans="1:16" x14ac:dyDescent="0.25">
      <c r="A8" s="5">
        <v>44638</v>
      </c>
      <c r="B8">
        <v>7</v>
      </c>
      <c r="C8">
        <v>11.3</v>
      </c>
      <c r="H8">
        <f>VLOOKUP(A8,时序里程总表!A:B,2,)</f>
        <v>36841.5</v>
      </c>
      <c r="I8" s="6">
        <f>VLOOKUP(A8,时序里程总表!A:D,4,FALSE)</f>
        <v>4</v>
      </c>
      <c r="J8">
        <f t="shared" si="0"/>
        <v>18.5</v>
      </c>
      <c r="M8">
        <v>11.6</v>
      </c>
      <c r="N8">
        <v>0</v>
      </c>
    </row>
    <row r="9" spans="1:16" x14ac:dyDescent="0.25">
      <c r="A9" s="5">
        <v>44639</v>
      </c>
      <c r="B9">
        <v>8</v>
      </c>
      <c r="C9">
        <v>12.1</v>
      </c>
      <c r="H9">
        <f>VLOOKUP(A9,时序里程总表!A:B,2,)</f>
        <v>36838.5</v>
      </c>
      <c r="I9" s="6">
        <f>VLOOKUP(A9,时序里程总表!A:D,4,FALSE)</f>
        <v>4</v>
      </c>
      <c r="J9">
        <f t="shared" si="0"/>
        <v>21.5</v>
      </c>
      <c r="M9">
        <v>11.8</v>
      </c>
      <c r="N9">
        <v>0</v>
      </c>
    </row>
    <row r="10" spans="1:16" x14ac:dyDescent="0.25">
      <c r="A10" s="5">
        <v>44640</v>
      </c>
      <c r="B10">
        <v>9</v>
      </c>
      <c r="C10">
        <v>12.7</v>
      </c>
      <c r="H10">
        <f>VLOOKUP(A10,时序里程总表!A:B,2,)</f>
        <v>36835.5</v>
      </c>
      <c r="I10" s="6">
        <f>VLOOKUP(A10,时序里程总表!A:D,4,FALSE)</f>
        <v>4</v>
      </c>
      <c r="J10">
        <f t="shared" si="0"/>
        <v>24.5</v>
      </c>
      <c r="M10">
        <v>12.1</v>
      </c>
      <c r="N10">
        <v>0</v>
      </c>
    </row>
    <row r="11" spans="1:16" x14ac:dyDescent="0.25">
      <c r="A11" s="5">
        <v>44641</v>
      </c>
      <c r="B11">
        <v>10</v>
      </c>
      <c r="C11">
        <v>13.3</v>
      </c>
      <c r="H11">
        <f>VLOOKUP(A11,时序里程总表!A:B,2,)</f>
        <v>36832.5</v>
      </c>
      <c r="I11" s="6">
        <f>VLOOKUP(A11,时序里程总表!A:D,4,FALSE)</f>
        <v>4</v>
      </c>
      <c r="J11">
        <f t="shared" si="0"/>
        <v>27.5</v>
      </c>
      <c r="M11">
        <v>12.9</v>
      </c>
      <c r="N11">
        <v>0</v>
      </c>
    </row>
    <row r="12" spans="1:16" x14ac:dyDescent="0.25">
      <c r="A12" s="5">
        <v>44642</v>
      </c>
      <c r="B12">
        <v>11</v>
      </c>
      <c r="C12">
        <v>13.7</v>
      </c>
      <c r="H12">
        <f>VLOOKUP(A12,时序里程总表!A:B,2,)</f>
        <v>36829.5</v>
      </c>
      <c r="I12" s="6">
        <f>VLOOKUP(A12,时序里程总表!A:D,4,FALSE)</f>
        <v>4</v>
      </c>
      <c r="J12">
        <f t="shared" si="0"/>
        <v>30.5</v>
      </c>
      <c r="M12">
        <v>13.5</v>
      </c>
      <c r="N12">
        <v>0</v>
      </c>
    </row>
    <row r="13" spans="1:16" x14ac:dyDescent="0.25">
      <c r="A13" s="5">
        <v>44643</v>
      </c>
      <c r="B13">
        <v>12</v>
      </c>
      <c r="C13">
        <v>14.1</v>
      </c>
      <c r="H13">
        <f>VLOOKUP(A13,时序里程总表!A:B,2,)</f>
        <v>36826.5</v>
      </c>
      <c r="I13" s="6">
        <f>VLOOKUP(A13,时序里程总表!A:D,4,FALSE)</f>
        <v>4</v>
      </c>
      <c r="J13">
        <f t="shared" si="0"/>
        <v>33.5</v>
      </c>
      <c r="M13">
        <v>14.3</v>
      </c>
      <c r="N13">
        <v>0</v>
      </c>
    </row>
    <row r="14" spans="1:16" x14ac:dyDescent="0.25">
      <c r="A14" s="5">
        <v>44644</v>
      </c>
      <c r="B14">
        <v>13</v>
      </c>
      <c r="C14">
        <v>14.5</v>
      </c>
      <c r="H14">
        <f>VLOOKUP(A14,时序里程总表!A:B,2,)</f>
        <v>36823.5</v>
      </c>
      <c r="I14" s="6">
        <f>VLOOKUP(A14,时序里程总表!A:D,4,FALSE)</f>
        <v>4</v>
      </c>
      <c r="J14">
        <f t="shared" si="0"/>
        <v>36.5</v>
      </c>
      <c r="M14">
        <v>14.5</v>
      </c>
      <c r="N14">
        <v>0</v>
      </c>
    </row>
    <row r="15" spans="1:16" x14ac:dyDescent="0.25">
      <c r="A15" s="5">
        <v>44645</v>
      </c>
      <c r="B15">
        <v>14</v>
      </c>
      <c r="C15">
        <v>14.8</v>
      </c>
      <c r="H15">
        <f>VLOOKUP(A15,时序里程总表!A:B,2,)</f>
        <v>36820.5</v>
      </c>
      <c r="I15" s="6">
        <f>VLOOKUP(A15,时序里程总表!A:D,4,FALSE)</f>
        <v>4</v>
      </c>
      <c r="J15">
        <f t="shared" si="0"/>
        <v>39.5</v>
      </c>
      <c r="M15">
        <v>15</v>
      </c>
      <c r="N15">
        <v>0</v>
      </c>
    </row>
    <row r="16" spans="1:16" x14ac:dyDescent="0.25">
      <c r="A16" s="5">
        <v>44646</v>
      </c>
      <c r="B16">
        <v>15</v>
      </c>
      <c r="C16">
        <v>15</v>
      </c>
      <c r="H16">
        <f>VLOOKUP(A16,时序里程总表!A:B,2,)</f>
        <v>36817.5</v>
      </c>
      <c r="I16" s="6">
        <f>VLOOKUP(A16,时序里程总表!A:D,4,FALSE)</f>
        <v>4</v>
      </c>
      <c r="J16">
        <f t="shared" si="0"/>
        <v>42.5</v>
      </c>
      <c r="M16">
        <v>15.3</v>
      </c>
      <c r="N16">
        <v>0</v>
      </c>
    </row>
    <row r="17" spans="1:14" x14ac:dyDescent="0.25">
      <c r="A17" s="5">
        <v>44647</v>
      </c>
      <c r="B17">
        <v>16</v>
      </c>
      <c r="C17">
        <v>15.3</v>
      </c>
      <c r="H17">
        <f>VLOOKUP(A17,时序里程总表!A:B,2,)</f>
        <v>36814.5</v>
      </c>
      <c r="I17" s="6">
        <f>VLOOKUP(A17,时序里程总表!A:D,4,FALSE)</f>
        <v>4</v>
      </c>
      <c r="J17">
        <f t="shared" si="0"/>
        <v>45.5</v>
      </c>
      <c r="M17">
        <v>15.7</v>
      </c>
      <c r="N17">
        <v>0</v>
      </c>
    </row>
    <row r="18" spans="1:14" x14ac:dyDescent="0.25">
      <c r="A18" s="5">
        <v>44648</v>
      </c>
      <c r="B18">
        <v>17</v>
      </c>
      <c r="C18">
        <v>15.5</v>
      </c>
      <c r="H18">
        <f>VLOOKUP(A18,时序里程总表!A:B,2,)</f>
        <v>36811.5</v>
      </c>
      <c r="I18" s="6">
        <f>VLOOKUP(A18,时序里程总表!A:D,4,FALSE)</f>
        <v>4</v>
      </c>
      <c r="J18">
        <f t="shared" si="0"/>
        <v>48.5</v>
      </c>
      <c r="M18">
        <v>16.2</v>
      </c>
      <c r="N18">
        <v>0</v>
      </c>
    </row>
    <row r="19" spans="1:14" x14ac:dyDescent="0.25">
      <c r="A19" s="5">
        <v>44649</v>
      </c>
      <c r="B19">
        <v>18</v>
      </c>
      <c r="C19">
        <v>15.9</v>
      </c>
      <c r="H19">
        <f>VLOOKUP(A19,时序里程总表!A:B,2,)</f>
        <v>36808.5</v>
      </c>
      <c r="I19" s="6">
        <f>VLOOKUP(A19,时序里程总表!A:D,4,FALSE)</f>
        <v>4</v>
      </c>
      <c r="J19">
        <f t="shared" si="0"/>
        <v>51.5</v>
      </c>
      <c r="M19">
        <v>16.399999999999999</v>
      </c>
      <c r="N19">
        <v>1</v>
      </c>
    </row>
    <row r="20" spans="1:14" x14ac:dyDescent="0.25">
      <c r="A20" s="5">
        <v>44650</v>
      </c>
      <c r="B20">
        <v>19</v>
      </c>
      <c r="C20">
        <v>17.7</v>
      </c>
      <c r="H20">
        <f>VLOOKUP(A20,时序里程总表!A:B,2,)</f>
        <v>36805.5</v>
      </c>
      <c r="I20" s="6">
        <f>VLOOKUP(A20,时序里程总表!A:D,4,FALSE)</f>
        <v>4</v>
      </c>
      <c r="J20">
        <f t="shared" si="0"/>
        <v>54.5</v>
      </c>
      <c r="M20">
        <v>17.8</v>
      </c>
      <c r="N20">
        <v>0</v>
      </c>
    </row>
    <row r="21" spans="1:14" x14ac:dyDescent="0.25">
      <c r="A21" s="5">
        <v>44651</v>
      </c>
      <c r="B21">
        <v>20</v>
      </c>
      <c r="C21">
        <v>19.100000000000001</v>
      </c>
      <c r="H21">
        <f>VLOOKUP(A21,时序里程总表!A:B,2,)</f>
        <v>36802.5</v>
      </c>
      <c r="I21" s="6">
        <f>VLOOKUP(A21,时序里程总表!A:D,4,FALSE)</f>
        <v>4</v>
      </c>
      <c r="J21">
        <f t="shared" si="0"/>
        <v>57.5</v>
      </c>
      <c r="M21">
        <v>19.100000000000001</v>
      </c>
      <c r="N21">
        <v>0</v>
      </c>
    </row>
    <row r="22" spans="1:14" x14ac:dyDescent="0.25">
      <c r="A22" s="5">
        <v>44652</v>
      </c>
      <c r="B22">
        <v>21</v>
      </c>
      <c r="C22">
        <v>20.100000000000001</v>
      </c>
      <c r="H22">
        <f>VLOOKUP(A22,时序里程总表!A:B,2,)</f>
        <v>36799.5</v>
      </c>
      <c r="I22" s="6">
        <f>VLOOKUP(A22,时序里程总表!A:D,4,FALSE)</f>
        <v>4</v>
      </c>
      <c r="J22">
        <f t="shared" si="0"/>
        <v>60.5</v>
      </c>
      <c r="M22">
        <v>20.399999999999999</v>
      </c>
      <c r="N22">
        <v>0</v>
      </c>
    </row>
    <row r="23" spans="1:14" x14ac:dyDescent="0.25">
      <c r="A23" s="5">
        <v>44653</v>
      </c>
      <c r="B23">
        <v>22</v>
      </c>
      <c r="C23">
        <v>20.9</v>
      </c>
      <c r="H23">
        <f>VLOOKUP(A23,时序里程总表!A:B,2,)</f>
        <v>36796.5</v>
      </c>
      <c r="I23" s="6">
        <f>VLOOKUP(A23,时序里程总表!A:D,4,FALSE)</f>
        <v>4</v>
      </c>
      <c r="J23">
        <f t="shared" si="0"/>
        <v>63.5</v>
      </c>
      <c r="M23">
        <v>21.1</v>
      </c>
      <c r="N23">
        <v>0</v>
      </c>
    </row>
    <row r="24" spans="1:14" x14ac:dyDescent="0.25">
      <c r="A24" s="5">
        <v>44654</v>
      </c>
      <c r="B24">
        <v>23</v>
      </c>
      <c r="C24">
        <v>21.5</v>
      </c>
      <c r="H24">
        <f>VLOOKUP(A24,时序里程总表!A:B,2,)</f>
        <v>36793.5</v>
      </c>
      <c r="I24" s="6">
        <f>VLOOKUP(A24,时序里程总表!A:D,4,FALSE)</f>
        <v>4</v>
      </c>
      <c r="J24">
        <f t="shared" si="0"/>
        <v>66.5</v>
      </c>
      <c r="M24">
        <v>21.3</v>
      </c>
      <c r="N24">
        <v>0</v>
      </c>
    </row>
    <row r="25" spans="1:14" x14ac:dyDescent="0.25">
      <c r="A25" s="5">
        <v>44655</v>
      </c>
      <c r="B25">
        <v>24</v>
      </c>
      <c r="C25">
        <v>21.9</v>
      </c>
      <c r="H25">
        <f>VLOOKUP(A25,时序里程总表!A:B,2,)</f>
        <v>36790.5</v>
      </c>
      <c r="I25" s="6">
        <f>VLOOKUP(A25,时序里程总表!A:D,4,FALSE)</f>
        <v>4</v>
      </c>
      <c r="J25">
        <f t="shared" si="0"/>
        <v>69.5</v>
      </c>
      <c r="M25">
        <v>22</v>
      </c>
      <c r="N25">
        <v>0</v>
      </c>
    </row>
    <row r="26" spans="1:14" x14ac:dyDescent="0.25">
      <c r="A26" s="5">
        <v>44656</v>
      </c>
      <c r="B26">
        <v>25</v>
      </c>
      <c r="C26">
        <v>22.3</v>
      </c>
      <c r="H26">
        <f>VLOOKUP(A26,时序里程总表!A:B,2,)</f>
        <v>36787.5</v>
      </c>
      <c r="I26" s="6">
        <f>VLOOKUP(A26,时序里程总表!A:D,4,FALSE)</f>
        <v>4</v>
      </c>
      <c r="J26">
        <f t="shared" si="0"/>
        <v>72.5</v>
      </c>
      <c r="M26">
        <v>22.2</v>
      </c>
      <c r="N26">
        <v>0</v>
      </c>
    </row>
    <row r="27" spans="1:14" x14ac:dyDescent="0.25">
      <c r="A27" s="5">
        <v>44657</v>
      </c>
      <c r="B27">
        <v>26</v>
      </c>
      <c r="C27">
        <v>22.6</v>
      </c>
      <c r="H27">
        <f>VLOOKUP(A27,时序里程总表!A:B,2,)</f>
        <v>36784.5</v>
      </c>
      <c r="I27" s="6">
        <f>VLOOKUP(A27,时序里程总表!A:D,4,FALSE)</f>
        <v>4</v>
      </c>
      <c r="J27">
        <f t="shared" si="0"/>
        <v>75.5</v>
      </c>
      <c r="M27">
        <v>22.7</v>
      </c>
      <c r="N27">
        <v>0</v>
      </c>
    </row>
    <row r="28" spans="1:14" x14ac:dyDescent="0.25">
      <c r="A28" s="5">
        <v>44658</v>
      </c>
      <c r="B28">
        <v>27</v>
      </c>
      <c r="C28">
        <v>22.9</v>
      </c>
      <c r="H28">
        <f>VLOOKUP(A28,时序里程总表!A:B,2,)</f>
        <v>36781.5</v>
      </c>
      <c r="I28" s="6">
        <f>VLOOKUP(A28,时序里程总表!A:D,4,FALSE)</f>
        <v>4</v>
      </c>
      <c r="J28">
        <f t="shared" si="0"/>
        <v>78.5</v>
      </c>
      <c r="M28">
        <v>22.8</v>
      </c>
      <c r="N28">
        <v>0</v>
      </c>
    </row>
    <row r="29" spans="1:14" x14ac:dyDescent="0.25">
      <c r="A29" s="5">
        <v>44659</v>
      </c>
      <c r="B29">
        <v>28</v>
      </c>
      <c r="C29">
        <v>23.1</v>
      </c>
      <c r="H29">
        <f>VLOOKUP(A29,时序里程总表!A:B,2,)</f>
        <v>36778.5</v>
      </c>
      <c r="I29" s="6">
        <f>VLOOKUP(A29,时序里程总表!A:D,4,FALSE)</f>
        <v>4</v>
      </c>
      <c r="J29">
        <f t="shared" si="0"/>
        <v>81.5</v>
      </c>
      <c r="M29">
        <v>23.4</v>
      </c>
      <c r="N29">
        <v>0</v>
      </c>
    </row>
    <row r="30" spans="1:14" x14ac:dyDescent="0.25">
      <c r="A30" s="5">
        <v>44660</v>
      </c>
      <c r="B30">
        <v>29</v>
      </c>
      <c r="C30">
        <v>23.4</v>
      </c>
      <c r="H30">
        <f>VLOOKUP(A30,时序里程总表!A:B,2,)</f>
        <v>36775.5</v>
      </c>
      <c r="I30" s="6">
        <f>VLOOKUP(A30,时序里程总表!A:D,4,FALSE)</f>
        <v>4</v>
      </c>
      <c r="J30">
        <f t="shared" ref="J30:J36" si="1">D$2-H30</f>
        <v>84.5</v>
      </c>
      <c r="M30">
        <v>23.4</v>
      </c>
      <c r="N30">
        <v>0</v>
      </c>
    </row>
    <row r="31" spans="1:14" x14ac:dyDescent="0.25">
      <c r="A31" s="5">
        <v>44661</v>
      </c>
      <c r="B31">
        <v>30</v>
      </c>
      <c r="C31">
        <v>23.5</v>
      </c>
      <c r="H31">
        <f>VLOOKUP(A31,时序里程总表!A:B,2,)</f>
        <v>36772.5</v>
      </c>
      <c r="I31" s="6">
        <f>VLOOKUP(A31,时序里程总表!A:D,4,FALSE)</f>
        <v>4</v>
      </c>
      <c r="J31">
        <f t="shared" si="1"/>
        <v>87.5</v>
      </c>
      <c r="M31">
        <v>23.5</v>
      </c>
      <c r="N31">
        <v>0</v>
      </c>
    </row>
    <row r="32" spans="1:14" x14ac:dyDescent="0.25">
      <c r="A32" s="5">
        <v>44662</v>
      </c>
      <c r="B32">
        <v>31</v>
      </c>
      <c r="C32">
        <v>23.7</v>
      </c>
      <c r="H32">
        <f>VLOOKUP(A32,时序里程总表!A:B,2,)</f>
        <v>36769.5</v>
      </c>
      <c r="I32" s="6">
        <f>VLOOKUP(A32,时序里程总表!A:D,4,FALSE)</f>
        <v>4</v>
      </c>
      <c r="J32">
        <f t="shared" si="1"/>
        <v>90.5</v>
      </c>
      <c r="M32">
        <v>23.9</v>
      </c>
      <c r="N32">
        <v>0</v>
      </c>
    </row>
    <row r="33" spans="1:14" x14ac:dyDescent="0.25">
      <c r="A33" s="5">
        <v>44663</v>
      </c>
      <c r="B33">
        <v>32</v>
      </c>
      <c r="C33">
        <v>23.9</v>
      </c>
      <c r="H33">
        <f>VLOOKUP(A33,时序里程总表!A:B,2,)</f>
        <v>36766.5</v>
      </c>
      <c r="I33" s="6">
        <f>VLOOKUP(A33,时序里程总表!A:D,4,FALSE)</f>
        <v>4</v>
      </c>
      <c r="J33">
        <f t="shared" si="1"/>
        <v>93.5</v>
      </c>
      <c r="M33">
        <v>24</v>
      </c>
      <c r="N33">
        <v>0</v>
      </c>
    </row>
    <row r="34" spans="1:14" x14ac:dyDescent="0.25">
      <c r="A34" s="5">
        <v>44664</v>
      </c>
      <c r="B34">
        <v>33</v>
      </c>
      <c r="C34">
        <v>24</v>
      </c>
      <c r="H34">
        <f>VLOOKUP(A34,时序里程总表!A:B,2,)</f>
        <v>36763.5</v>
      </c>
      <c r="I34" s="6">
        <f>VLOOKUP(A34,时序里程总表!A:D,4,FALSE)</f>
        <v>4</v>
      </c>
      <c r="J34">
        <f t="shared" si="1"/>
        <v>96.5</v>
      </c>
      <c r="M34">
        <v>24.1</v>
      </c>
      <c r="N34">
        <v>0</v>
      </c>
    </row>
    <row r="35" spans="1:14" x14ac:dyDescent="0.25">
      <c r="A35" s="5">
        <v>44665</v>
      </c>
      <c r="B35">
        <v>34</v>
      </c>
      <c r="C35">
        <v>24.1</v>
      </c>
      <c r="H35">
        <f>VLOOKUP(A35,时序里程总表!A:B,2,)</f>
        <v>36760.5</v>
      </c>
      <c r="I35" s="6">
        <f>VLOOKUP(A35,时序里程总表!A:D,4,FALSE)</f>
        <v>4</v>
      </c>
      <c r="J35">
        <f t="shared" si="1"/>
        <v>99.5</v>
      </c>
      <c r="M35">
        <v>24.2</v>
      </c>
      <c r="N35">
        <v>0</v>
      </c>
    </row>
    <row r="36" spans="1:14" x14ac:dyDescent="0.25">
      <c r="A36" s="5">
        <v>44666</v>
      </c>
      <c r="B36">
        <v>35</v>
      </c>
      <c r="C36">
        <v>24.3</v>
      </c>
      <c r="H36">
        <f>VLOOKUP(A36,时序里程总表!A:B,2,)</f>
        <v>36757.5</v>
      </c>
      <c r="I36" s="6">
        <f>VLOOKUP(A36,时序里程总表!A:D,4,FALSE)</f>
        <v>4</v>
      </c>
      <c r="J36">
        <f t="shared" si="1"/>
        <v>102.5</v>
      </c>
      <c r="M36">
        <v>24.2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44637</v>
      </c>
      <c r="B2">
        <v>1</v>
      </c>
      <c r="C2">
        <v>0</v>
      </c>
      <c r="D2" s="7">
        <v>36845</v>
      </c>
      <c r="E2" s="6">
        <v>4</v>
      </c>
      <c r="F2" s="6">
        <v>3</v>
      </c>
      <c r="G2">
        <v>357.80175000000003</v>
      </c>
      <c r="H2">
        <f>VLOOKUP(A2,时序里程总表!A:B,2,)</f>
        <v>36844.5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44638</v>
      </c>
      <c r="B3">
        <v>2</v>
      </c>
      <c r="C3">
        <v>3.1</v>
      </c>
      <c r="H3">
        <f>VLOOKUP(A3,时序里程总表!A:B,2,)</f>
        <v>36841.5</v>
      </c>
      <c r="I3" s="6">
        <f>VLOOKUP(A3,时序里程总表!A:D,4,FALSE)</f>
        <v>4</v>
      </c>
      <c r="J3">
        <f t="shared" ref="J3:J29" si="0">D$2-H3</f>
        <v>3.5</v>
      </c>
      <c r="M3">
        <v>2.6</v>
      </c>
      <c r="N3">
        <v>0</v>
      </c>
    </row>
    <row r="4" spans="1:16" x14ac:dyDescent="0.25">
      <c r="A4" s="5">
        <v>44639</v>
      </c>
      <c r="B4">
        <v>3</v>
      </c>
      <c r="C4">
        <v>5.7</v>
      </c>
      <c r="H4">
        <f>VLOOKUP(A4,时序里程总表!A:B,2,)</f>
        <v>36838.5</v>
      </c>
      <c r="I4" s="6">
        <f>VLOOKUP(A4,时序里程总表!A:D,4,FALSE)</f>
        <v>4</v>
      </c>
      <c r="J4">
        <f t="shared" si="0"/>
        <v>6.5</v>
      </c>
      <c r="M4">
        <v>5.7</v>
      </c>
      <c r="N4">
        <v>0</v>
      </c>
    </row>
    <row r="5" spans="1:16" x14ac:dyDescent="0.25">
      <c r="A5" s="5">
        <v>44640</v>
      </c>
      <c r="B5">
        <v>4</v>
      </c>
      <c r="C5">
        <v>7.7</v>
      </c>
      <c r="H5">
        <f>VLOOKUP(A5,时序里程总表!A:B,2,)</f>
        <v>36835.5</v>
      </c>
      <c r="I5" s="6">
        <f>VLOOKUP(A5,时序里程总表!A:D,4,FALSE)</f>
        <v>4</v>
      </c>
      <c r="J5">
        <f t="shared" si="0"/>
        <v>9.5</v>
      </c>
      <c r="M5">
        <v>8.1999999999999993</v>
      </c>
      <c r="N5">
        <v>0</v>
      </c>
    </row>
    <row r="6" spans="1:16" x14ac:dyDescent="0.25">
      <c r="A6" s="5">
        <v>44641</v>
      </c>
      <c r="B6">
        <v>5</v>
      </c>
      <c r="C6">
        <v>9.1999999999999993</v>
      </c>
      <c r="H6">
        <f>VLOOKUP(A6,时序里程总表!A:B,2,)</f>
        <v>36832.5</v>
      </c>
      <c r="I6" s="6">
        <f>VLOOKUP(A6,时序里程总表!A:D,4,FALSE)</f>
        <v>4</v>
      </c>
      <c r="J6">
        <f t="shared" si="0"/>
        <v>12.5</v>
      </c>
      <c r="M6">
        <v>9.4</v>
      </c>
      <c r="N6">
        <v>0</v>
      </c>
    </row>
    <row r="7" spans="1:16" x14ac:dyDescent="0.25">
      <c r="A7" s="5">
        <v>44642</v>
      </c>
      <c r="B7">
        <v>6</v>
      </c>
      <c r="C7">
        <v>10.4</v>
      </c>
      <c r="H7">
        <f>VLOOKUP(A7,时序里程总表!A:B,2,)</f>
        <v>36829.5</v>
      </c>
      <c r="I7" s="6">
        <f>VLOOKUP(A7,时序里程总表!A:D,4,FALSE)</f>
        <v>4</v>
      </c>
      <c r="J7">
        <f t="shared" si="0"/>
        <v>15.5</v>
      </c>
      <c r="M7">
        <v>10.6</v>
      </c>
      <c r="N7">
        <v>0</v>
      </c>
    </row>
    <row r="8" spans="1:16" x14ac:dyDescent="0.25">
      <c r="A8" s="5">
        <v>44643</v>
      </c>
      <c r="B8">
        <v>7</v>
      </c>
      <c r="C8">
        <v>11.4</v>
      </c>
      <c r="H8">
        <f>VLOOKUP(A8,时序里程总表!A:B,2,)</f>
        <v>36826.5</v>
      </c>
      <c r="I8" s="6">
        <f>VLOOKUP(A8,时序里程总表!A:D,4,FALSE)</f>
        <v>4</v>
      </c>
      <c r="J8">
        <f t="shared" si="0"/>
        <v>18.5</v>
      </c>
      <c r="M8">
        <v>11.1</v>
      </c>
      <c r="N8">
        <v>0</v>
      </c>
    </row>
    <row r="9" spans="1:16" x14ac:dyDescent="0.25">
      <c r="A9" s="5">
        <v>44644</v>
      </c>
      <c r="B9">
        <v>8</v>
      </c>
      <c r="C9">
        <v>12.1</v>
      </c>
      <c r="H9">
        <f>VLOOKUP(A9,时序里程总表!A:B,2,)</f>
        <v>36823.5</v>
      </c>
      <c r="I9" s="6">
        <f>VLOOKUP(A9,时序里程总表!A:D,4,FALSE)</f>
        <v>4</v>
      </c>
      <c r="J9">
        <f t="shared" si="0"/>
        <v>21.5</v>
      </c>
      <c r="M9">
        <v>11.6</v>
      </c>
      <c r="N9">
        <v>0</v>
      </c>
    </row>
    <row r="10" spans="1:16" x14ac:dyDescent="0.25">
      <c r="A10" s="5">
        <v>44645</v>
      </c>
      <c r="B10">
        <v>9</v>
      </c>
      <c r="C10">
        <v>12.8</v>
      </c>
      <c r="H10">
        <f>VLOOKUP(A10,时序里程总表!A:B,2,)</f>
        <v>36820.5</v>
      </c>
      <c r="I10" s="6">
        <f>VLOOKUP(A10,时序里程总表!A:D,4,FALSE)</f>
        <v>4</v>
      </c>
      <c r="J10">
        <f t="shared" si="0"/>
        <v>24.5</v>
      </c>
      <c r="M10">
        <v>12.7</v>
      </c>
      <c r="N10">
        <v>0</v>
      </c>
    </row>
    <row r="11" spans="1:16" x14ac:dyDescent="0.25">
      <c r="A11" s="5">
        <v>44646</v>
      </c>
      <c r="B11">
        <v>10</v>
      </c>
      <c r="C11">
        <v>13.3</v>
      </c>
      <c r="H11">
        <f>VLOOKUP(A11,时序里程总表!A:B,2,)</f>
        <v>36817.5</v>
      </c>
      <c r="I11" s="6">
        <f>VLOOKUP(A11,时序里程总表!A:D,4,FALSE)</f>
        <v>4</v>
      </c>
      <c r="J11">
        <f t="shared" si="0"/>
        <v>27.5</v>
      </c>
      <c r="M11">
        <v>13.3</v>
      </c>
      <c r="N11">
        <v>0</v>
      </c>
    </row>
    <row r="12" spans="1:16" x14ac:dyDescent="0.25">
      <c r="A12" s="5">
        <v>44647</v>
      </c>
      <c r="B12">
        <v>11</v>
      </c>
      <c r="C12">
        <v>13.8</v>
      </c>
      <c r="H12">
        <f>VLOOKUP(A12,时序里程总表!A:B,2,)</f>
        <v>36814.5</v>
      </c>
      <c r="I12" s="6">
        <f>VLOOKUP(A12,时序里程总表!A:D,4,FALSE)</f>
        <v>4</v>
      </c>
      <c r="J12">
        <f t="shared" si="0"/>
        <v>30.5</v>
      </c>
      <c r="M12">
        <v>13.6</v>
      </c>
      <c r="N12">
        <v>0</v>
      </c>
    </row>
    <row r="13" spans="1:16" x14ac:dyDescent="0.25">
      <c r="A13" s="5">
        <v>44648</v>
      </c>
      <c r="B13">
        <v>12</v>
      </c>
      <c r="C13">
        <v>14.2</v>
      </c>
      <c r="H13">
        <f>VLOOKUP(A13,时序里程总表!A:B,2,)</f>
        <v>36811.5</v>
      </c>
      <c r="I13" s="6">
        <f>VLOOKUP(A13,时序里程总表!A:D,4,FALSE)</f>
        <v>4</v>
      </c>
      <c r="J13">
        <f t="shared" si="0"/>
        <v>33.5</v>
      </c>
      <c r="M13">
        <v>13.6</v>
      </c>
      <c r="N13">
        <v>0</v>
      </c>
    </row>
    <row r="14" spans="1:16" x14ac:dyDescent="0.25">
      <c r="A14" s="5">
        <v>44649</v>
      </c>
      <c r="B14">
        <v>13</v>
      </c>
      <c r="C14">
        <v>14.5</v>
      </c>
      <c r="H14">
        <f>VLOOKUP(A14,时序里程总表!A:B,2,)</f>
        <v>36808.5</v>
      </c>
      <c r="I14" s="6">
        <f>VLOOKUP(A14,时序里程总表!A:D,4,FALSE)</f>
        <v>4</v>
      </c>
      <c r="J14">
        <f t="shared" si="0"/>
        <v>36.5</v>
      </c>
      <c r="M14">
        <v>14.9</v>
      </c>
      <c r="N14">
        <v>0</v>
      </c>
    </row>
    <row r="15" spans="1:16" x14ac:dyDescent="0.25">
      <c r="A15" s="5">
        <v>44650</v>
      </c>
      <c r="B15">
        <v>14</v>
      </c>
      <c r="C15">
        <v>14.8</v>
      </c>
      <c r="H15">
        <f>VLOOKUP(A15,时序里程总表!A:B,2,)</f>
        <v>36805.5</v>
      </c>
      <c r="I15" s="6">
        <f>VLOOKUP(A15,时序里程总表!A:D,4,FALSE)</f>
        <v>4</v>
      </c>
      <c r="J15">
        <f t="shared" si="0"/>
        <v>39.5</v>
      </c>
      <c r="M15">
        <v>15.3</v>
      </c>
      <c r="N15">
        <v>0</v>
      </c>
    </row>
    <row r="16" spans="1:16" x14ac:dyDescent="0.25">
      <c r="A16" s="5">
        <v>44651</v>
      </c>
      <c r="B16">
        <v>15</v>
      </c>
      <c r="C16">
        <v>15.1</v>
      </c>
      <c r="H16">
        <f>VLOOKUP(A16,时序里程总表!A:B,2,)</f>
        <v>36802.5</v>
      </c>
      <c r="I16" s="6">
        <f>VLOOKUP(A16,时序里程总表!A:D,4,FALSE)</f>
        <v>4</v>
      </c>
      <c r="J16">
        <f t="shared" si="0"/>
        <v>42.5</v>
      </c>
      <c r="M16">
        <v>15.4</v>
      </c>
      <c r="N16">
        <v>0</v>
      </c>
    </row>
    <row r="17" spans="1:14" x14ac:dyDescent="0.25">
      <c r="A17" s="5">
        <v>44652</v>
      </c>
      <c r="B17">
        <v>16</v>
      </c>
      <c r="C17">
        <v>15.3</v>
      </c>
      <c r="H17">
        <f>VLOOKUP(A17,时序里程总表!A:B,2,)</f>
        <v>36799.5</v>
      </c>
      <c r="I17" s="6">
        <f>VLOOKUP(A17,时序里程总表!A:D,4,FALSE)</f>
        <v>4</v>
      </c>
      <c r="J17">
        <f t="shared" si="0"/>
        <v>45.5</v>
      </c>
      <c r="M17">
        <v>15.5</v>
      </c>
      <c r="N17">
        <v>0</v>
      </c>
    </row>
    <row r="18" spans="1:14" x14ac:dyDescent="0.25">
      <c r="A18" s="5">
        <v>44653</v>
      </c>
      <c r="B18">
        <v>17</v>
      </c>
      <c r="C18">
        <v>15.5</v>
      </c>
      <c r="H18">
        <f>VLOOKUP(A18,时序里程总表!A:B,2,)</f>
        <v>36796.5</v>
      </c>
      <c r="I18" s="6">
        <f>VLOOKUP(A18,时序里程总表!A:D,4,FALSE)</f>
        <v>4</v>
      </c>
      <c r="J18">
        <f t="shared" si="0"/>
        <v>48.5</v>
      </c>
      <c r="M18">
        <v>16</v>
      </c>
      <c r="N18">
        <v>0</v>
      </c>
    </row>
    <row r="19" spans="1:14" x14ac:dyDescent="0.25">
      <c r="A19" s="5">
        <v>44654</v>
      </c>
      <c r="B19">
        <v>18</v>
      </c>
      <c r="C19">
        <v>16</v>
      </c>
      <c r="H19">
        <f>VLOOKUP(A19,时序里程总表!A:B,2,)</f>
        <v>36793.5</v>
      </c>
      <c r="I19" s="6">
        <f>VLOOKUP(A19,时序里程总表!A:D,4,FALSE)</f>
        <v>4</v>
      </c>
      <c r="J19">
        <f t="shared" si="0"/>
        <v>51.5</v>
      </c>
      <c r="M19">
        <v>16.100000000000001</v>
      </c>
      <c r="N19">
        <v>1</v>
      </c>
    </row>
    <row r="20" spans="1:14" x14ac:dyDescent="0.25">
      <c r="A20" s="5">
        <v>44655</v>
      </c>
      <c r="B20">
        <v>19</v>
      </c>
      <c r="C20">
        <v>17.8</v>
      </c>
      <c r="H20">
        <f>VLOOKUP(A20,时序里程总表!A:B,2,)</f>
        <v>36790.5</v>
      </c>
      <c r="I20" s="6">
        <f>VLOOKUP(A20,时序里程总表!A:D,4,FALSE)</f>
        <v>4</v>
      </c>
      <c r="J20">
        <f t="shared" si="0"/>
        <v>54.5</v>
      </c>
      <c r="M20">
        <v>18.3</v>
      </c>
      <c r="N20">
        <v>0</v>
      </c>
    </row>
    <row r="21" spans="1:14" x14ac:dyDescent="0.25">
      <c r="A21" s="5">
        <v>44656</v>
      </c>
      <c r="B21">
        <v>20</v>
      </c>
      <c r="C21">
        <v>19.2</v>
      </c>
      <c r="H21">
        <f>VLOOKUP(A21,时序里程总表!A:B,2,)</f>
        <v>36787.5</v>
      </c>
      <c r="I21" s="6">
        <f>VLOOKUP(A21,时序里程总表!A:D,4,FALSE)</f>
        <v>4</v>
      </c>
      <c r="J21">
        <f t="shared" si="0"/>
        <v>57.5</v>
      </c>
      <c r="M21">
        <v>19.2</v>
      </c>
      <c r="N21">
        <v>0</v>
      </c>
    </row>
    <row r="22" spans="1:14" x14ac:dyDescent="0.25">
      <c r="A22" s="5">
        <v>44657</v>
      </c>
      <c r="B22">
        <v>21</v>
      </c>
      <c r="C22">
        <v>20.2</v>
      </c>
      <c r="H22">
        <f>VLOOKUP(A22,时序里程总表!A:B,2,)</f>
        <v>36784.5</v>
      </c>
      <c r="I22" s="6">
        <f>VLOOKUP(A22,时序里程总表!A:D,4,FALSE)</f>
        <v>4</v>
      </c>
      <c r="J22">
        <f t="shared" si="0"/>
        <v>60.5</v>
      </c>
      <c r="M22">
        <v>20.100000000000001</v>
      </c>
      <c r="N22">
        <v>0</v>
      </c>
    </row>
    <row r="23" spans="1:14" x14ac:dyDescent="0.25">
      <c r="A23" s="5">
        <v>44658</v>
      </c>
      <c r="B23">
        <v>22</v>
      </c>
      <c r="C23">
        <v>20.9</v>
      </c>
      <c r="H23">
        <f>VLOOKUP(A23,时序里程总表!A:B,2,)</f>
        <v>36781.5</v>
      </c>
      <c r="I23" s="6">
        <f>VLOOKUP(A23,时序里程总表!A:D,4,FALSE)</f>
        <v>4</v>
      </c>
      <c r="J23">
        <f t="shared" si="0"/>
        <v>63.5</v>
      </c>
      <c r="M23">
        <v>20.9</v>
      </c>
      <c r="N23">
        <v>0</v>
      </c>
    </row>
    <row r="24" spans="1:14" x14ac:dyDescent="0.25">
      <c r="A24" s="5">
        <v>44659</v>
      </c>
      <c r="B24">
        <v>23</v>
      </c>
      <c r="C24">
        <v>21.5</v>
      </c>
      <c r="H24">
        <f>VLOOKUP(A24,时序里程总表!A:B,2,)</f>
        <v>36778.5</v>
      </c>
      <c r="I24" s="6">
        <f>VLOOKUP(A24,时序里程总表!A:D,4,FALSE)</f>
        <v>4</v>
      </c>
      <c r="J24">
        <f t="shared" si="0"/>
        <v>66.5</v>
      </c>
      <c r="M24">
        <v>21.1</v>
      </c>
      <c r="N24">
        <v>0</v>
      </c>
    </row>
    <row r="25" spans="1:14" x14ac:dyDescent="0.25">
      <c r="A25" s="5">
        <v>44660</v>
      </c>
      <c r="B25">
        <v>24</v>
      </c>
      <c r="C25">
        <v>22</v>
      </c>
      <c r="H25">
        <f>VLOOKUP(A25,时序里程总表!A:B,2,)</f>
        <v>36775.5</v>
      </c>
      <c r="I25" s="6">
        <f>VLOOKUP(A25,时序里程总表!A:D,4,FALSE)</f>
        <v>4</v>
      </c>
      <c r="J25">
        <f t="shared" si="0"/>
        <v>69.5</v>
      </c>
      <c r="M25">
        <v>21.7</v>
      </c>
      <c r="N25">
        <v>0</v>
      </c>
    </row>
    <row r="26" spans="1:14" x14ac:dyDescent="0.25">
      <c r="A26" s="5">
        <v>44661</v>
      </c>
      <c r="B26">
        <v>25</v>
      </c>
      <c r="C26">
        <v>22.4</v>
      </c>
      <c r="H26">
        <f>VLOOKUP(A26,时序里程总表!A:B,2,)</f>
        <v>36772.5</v>
      </c>
      <c r="I26" s="6">
        <f>VLOOKUP(A26,时序里程总表!A:D,4,FALSE)</f>
        <v>4</v>
      </c>
      <c r="J26">
        <f t="shared" si="0"/>
        <v>72.5</v>
      </c>
      <c r="M26">
        <v>21.8</v>
      </c>
      <c r="N26">
        <v>0</v>
      </c>
    </row>
    <row r="27" spans="1:14" x14ac:dyDescent="0.25">
      <c r="A27" s="5">
        <v>44662</v>
      </c>
      <c r="B27">
        <v>26</v>
      </c>
      <c r="C27">
        <v>22.7</v>
      </c>
      <c r="H27">
        <f>VLOOKUP(A27,时序里程总表!A:B,2,)</f>
        <v>36769.5</v>
      </c>
      <c r="I27" s="6">
        <f>VLOOKUP(A27,时序里程总表!A:D,4,FALSE)</f>
        <v>4</v>
      </c>
      <c r="J27">
        <f t="shared" si="0"/>
        <v>75.5</v>
      </c>
      <c r="M27">
        <v>22.3</v>
      </c>
      <c r="N27">
        <v>0</v>
      </c>
    </row>
    <row r="28" spans="1:14" x14ac:dyDescent="0.25">
      <c r="A28" s="5">
        <v>44663</v>
      </c>
      <c r="B28">
        <v>27</v>
      </c>
      <c r="C28">
        <v>23</v>
      </c>
      <c r="H28">
        <f>VLOOKUP(A28,时序里程总表!A:B,2,)</f>
        <v>36766.5</v>
      </c>
      <c r="I28" s="6">
        <f>VLOOKUP(A28,时序里程总表!A:D,4,FALSE)</f>
        <v>4</v>
      </c>
      <c r="J28">
        <f t="shared" si="0"/>
        <v>78.5</v>
      </c>
      <c r="M28">
        <v>22.6</v>
      </c>
      <c r="N28">
        <v>0</v>
      </c>
    </row>
    <row r="29" spans="1:14" x14ac:dyDescent="0.25">
      <c r="A29" s="5">
        <v>44664</v>
      </c>
      <c r="B29">
        <v>28</v>
      </c>
      <c r="C29">
        <v>23.2</v>
      </c>
      <c r="H29">
        <f>VLOOKUP(A29,时序里程总表!A:B,2,)</f>
        <v>36763.5</v>
      </c>
      <c r="I29" s="6">
        <f>VLOOKUP(A29,时序里程总表!A:D,4,FALSE)</f>
        <v>4</v>
      </c>
      <c r="J29">
        <f t="shared" si="0"/>
        <v>81.5</v>
      </c>
      <c r="M29">
        <v>23.4</v>
      </c>
      <c r="N29">
        <v>0</v>
      </c>
    </row>
    <row r="30" spans="1:14" x14ac:dyDescent="0.25">
      <c r="A30" s="5">
        <v>44665</v>
      </c>
      <c r="B30">
        <v>29</v>
      </c>
      <c r="C30">
        <v>23.4</v>
      </c>
      <c r="H30">
        <f>VLOOKUP(A30,时序里程总表!A:B,2,)</f>
        <v>36760.5</v>
      </c>
      <c r="I30" s="6">
        <f>VLOOKUP(A30,时序里程总表!A:D,4,FALSE)</f>
        <v>4</v>
      </c>
      <c r="J30">
        <f t="shared" ref="J30:J36" si="1">D$2-H30</f>
        <v>84.5</v>
      </c>
      <c r="M30">
        <v>23.7</v>
      </c>
      <c r="N30">
        <v>0</v>
      </c>
    </row>
    <row r="31" spans="1:14" x14ac:dyDescent="0.25">
      <c r="A31" s="5">
        <v>44666</v>
      </c>
      <c r="B31">
        <v>30</v>
      </c>
      <c r="C31">
        <v>23.6</v>
      </c>
      <c r="H31">
        <f>VLOOKUP(A31,时序里程总表!A:B,2,)</f>
        <v>36757.5</v>
      </c>
      <c r="I31" s="6">
        <f>VLOOKUP(A31,时序里程总表!A:D,4,FALSE)</f>
        <v>4</v>
      </c>
      <c r="J31">
        <f t="shared" si="1"/>
        <v>87.5</v>
      </c>
      <c r="M31">
        <v>24</v>
      </c>
      <c r="N31">
        <v>0</v>
      </c>
    </row>
    <row r="32" spans="1:14" x14ac:dyDescent="0.25">
      <c r="A32" s="5">
        <v>44667</v>
      </c>
      <c r="B32">
        <v>31</v>
      </c>
      <c r="C32">
        <v>23.8</v>
      </c>
      <c r="H32">
        <f>VLOOKUP(A32,时序里程总表!A:B,2,)</f>
        <v>36754.5</v>
      </c>
      <c r="I32" s="6">
        <f>VLOOKUP(A32,时序里程总表!A:D,4,FALSE)</f>
        <v>4</v>
      </c>
      <c r="J32">
        <f t="shared" si="1"/>
        <v>90.5</v>
      </c>
      <c r="M32">
        <v>24.1</v>
      </c>
      <c r="N32">
        <v>0</v>
      </c>
    </row>
    <row r="33" spans="1:14" x14ac:dyDescent="0.25">
      <c r="A33" s="5">
        <v>44668</v>
      </c>
      <c r="B33">
        <v>32</v>
      </c>
      <c r="C33">
        <v>23.9</v>
      </c>
      <c r="H33">
        <f>VLOOKUP(A33,时序里程总表!A:B,2,)</f>
        <v>36751.5</v>
      </c>
      <c r="I33" s="6">
        <f>VLOOKUP(A33,时序里程总表!A:D,4,FALSE)</f>
        <v>4</v>
      </c>
      <c r="J33">
        <f t="shared" si="1"/>
        <v>93.5</v>
      </c>
      <c r="M33">
        <v>24.4</v>
      </c>
      <c r="N33">
        <v>0</v>
      </c>
    </row>
    <row r="34" spans="1:14" x14ac:dyDescent="0.25">
      <c r="A34" s="5">
        <v>44669</v>
      </c>
      <c r="B34">
        <v>33</v>
      </c>
      <c r="C34">
        <v>24.1</v>
      </c>
      <c r="H34">
        <f>VLOOKUP(A34,时序里程总表!A:B,2,)</f>
        <v>36748.5</v>
      </c>
      <c r="I34" s="6">
        <f>VLOOKUP(A34,时序里程总表!A:D,4,FALSE)</f>
        <v>4</v>
      </c>
      <c r="J34">
        <f t="shared" si="1"/>
        <v>96.5</v>
      </c>
      <c r="M34">
        <v>24.5</v>
      </c>
      <c r="N34">
        <v>0</v>
      </c>
    </row>
    <row r="35" spans="1:14" x14ac:dyDescent="0.25">
      <c r="A35" s="5">
        <v>44670</v>
      </c>
      <c r="B35">
        <v>34</v>
      </c>
      <c r="C35">
        <v>24.2</v>
      </c>
      <c r="H35">
        <f>VLOOKUP(A35,时序里程总表!A:B,2,)</f>
        <v>36747</v>
      </c>
      <c r="I35" s="6">
        <f>VLOOKUP(A35,时序里程总表!A:D,4,FALSE)</f>
        <v>5</v>
      </c>
      <c r="J35">
        <f t="shared" si="1"/>
        <v>98</v>
      </c>
      <c r="M35">
        <v>24.6</v>
      </c>
      <c r="N35">
        <v>0</v>
      </c>
    </row>
    <row r="36" spans="1:14" x14ac:dyDescent="0.25">
      <c r="A36" s="5">
        <v>44671</v>
      </c>
      <c r="B36">
        <v>35</v>
      </c>
      <c r="C36">
        <v>24.3</v>
      </c>
      <c r="H36">
        <f>VLOOKUP(A36,时序里程总表!A:B,2,)</f>
        <v>36745.5</v>
      </c>
      <c r="I36" s="6">
        <f>VLOOKUP(A36,时序里程总表!A:D,4,FALSE)</f>
        <v>5</v>
      </c>
      <c r="J36">
        <f t="shared" si="1"/>
        <v>99.5</v>
      </c>
      <c r="M36">
        <v>24.7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44642</v>
      </c>
      <c r="B2">
        <v>1</v>
      </c>
      <c r="C2">
        <v>0</v>
      </c>
      <c r="D2" s="7">
        <v>36830</v>
      </c>
      <c r="E2" s="6">
        <v>4</v>
      </c>
      <c r="F2" s="6">
        <v>3</v>
      </c>
      <c r="G2">
        <v>355.93849999999998</v>
      </c>
      <c r="H2">
        <f>VLOOKUP(A2,时序里程总表!A:B,2,)</f>
        <v>36829.5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44643</v>
      </c>
      <c r="B3">
        <v>2</v>
      </c>
      <c r="C3">
        <v>2.4</v>
      </c>
      <c r="H3">
        <f>VLOOKUP(A3,时序里程总表!A:B,2,)</f>
        <v>36826.5</v>
      </c>
      <c r="I3" s="6">
        <f>VLOOKUP(A3,时序里程总表!A:D,4,FALSE)</f>
        <v>4</v>
      </c>
      <c r="J3">
        <f t="shared" ref="J3:J29" si="0">D$2-H3</f>
        <v>3.5</v>
      </c>
      <c r="M3">
        <v>2.2000000000000002</v>
      </c>
      <c r="N3">
        <v>0</v>
      </c>
    </row>
    <row r="4" spans="1:16" x14ac:dyDescent="0.25">
      <c r="A4" s="5">
        <v>44644</v>
      </c>
      <c r="B4">
        <v>3</v>
      </c>
      <c r="C4">
        <v>4.5999999999999996</v>
      </c>
      <c r="H4">
        <f>VLOOKUP(A4,时序里程总表!A:B,2,)</f>
        <v>36823.5</v>
      </c>
      <c r="I4" s="6">
        <f>VLOOKUP(A4,时序里程总表!A:D,4,FALSE)</f>
        <v>4</v>
      </c>
      <c r="J4">
        <f t="shared" si="0"/>
        <v>6.5</v>
      </c>
      <c r="M4">
        <v>4.3</v>
      </c>
      <c r="N4">
        <v>0</v>
      </c>
    </row>
    <row r="5" spans="1:16" x14ac:dyDescent="0.25">
      <c r="A5" s="5">
        <v>44645</v>
      </c>
      <c r="B5">
        <v>4</v>
      </c>
      <c r="C5">
        <v>6.2</v>
      </c>
      <c r="H5">
        <f>VLOOKUP(A5,时序里程总表!A:B,2,)</f>
        <v>36820.5</v>
      </c>
      <c r="I5" s="6">
        <f>VLOOKUP(A5,时序里程总表!A:D,4,FALSE)</f>
        <v>4</v>
      </c>
      <c r="J5">
        <f t="shared" si="0"/>
        <v>9.5</v>
      </c>
      <c r="M5">
        <v>6.9</v>
      </c>
      <c r="N5">
        <v>0</v>
      </c>
    </row>
    <row r="6" spans="1:16" x14ac:dyDescent="0.25">
      <c r="A6" s="5">
        <v>44646</v>
      </c>
      <c r="B6">
        <v>5</v>
      </c>
      <c r="C6">
        <v>7.4</v>
      </c>
      <c r="H6">
        <f>VLOOKUP(A6,时序里程总表!A:B,2,)</f>
        <v>36817.5</v>
      </c>
      <c r="I6" s="6">
        <f>VLOOKUP(A6,时序里程总表!A:D,4,FALSE)</f>
        <v>4</v>
      </c>
      <c r="J6">
        <f t="shared" si="0"/>
        <v>12.5</v>
      </c>
      <c r="M6">
        <v>7.9</v>
      </c>
      <c r="N6">
        <v>0</v>
      </c>
    </row>
    <row r="7" spans="1:16" x14ac:dyDescent="0.25">
      <c r="A7" s="5">
        <v>44647</v>
      </c>
      <c r="B7">
        <v>6</v>
      </c>
      <c r="C7">
        <v>8.4</v>
      </c>
      <c r="H7">
        <f>VLOOKUP(A7,时序里程总表!A:B,2,)</f>
        <v>36814.5</v>
      </c>
      <c r="I7" s="6">
        <f>VLOOKUP(A7,时序里程总表!A:D,4,FALSE)</f>
        <v>4</v>
      </c>
      <c r="J7">
        <f t="shared" si="0"/>
        <v>15.5</v>
      </c>
      <c r="M7">
        <v>8.6999999999999993</v>
      </c>
      <c r="N7">
        <v>0</v>
      </c>
    </row>
    <row r="8" spans="1:16" x14ac:dyDescent="0.25">
      <c r="A8" s="5">
        <v>44648</v>
      </c>
      <c r="B8">
        <v>7</v>
      </c>
      <c r="C8">
        <v>9.1999999999999993</v>
      </c>
      <c r="H8">
        <f>VLOOKUP(A8,时序里程总表!A:B,2,)</f>
        <v>36811.5</v>
      </c>
      <c r="I8" s="6">
        <f>VLOOKUP(A8,时序里程总表!A:D,4,FALSE)</f>
        <v>4</v>
      </c>
      <c r="J8">
        <f t="shared" si="0"/>
        <v>18.5</v>
      </c>
      <c r="M8">
        <v>9.6</v>
      </c>
      <c r="N8">
        <v>0</v>
      </c>
    </row>
    <row r="9" spans="1:16" x14ac:dyDescent="0.25">
      <c r="A9" s="5">
        <v>44649</v>
      </c>
      <c r="B9">
        <v>8</v>
      </c>
      <c r="C9">
        <v>9.8000000000000007</v>
      </c>
      <c r="H9">
        <f>VLOOKUP(A9,时序里程总表!A:B,2,)</f>
        <v>36808.5</v>
      </c>
      <c r="I9" s="6">
        <f>VLOOKUP(A9,时序里程总表!A:D,4,FALSE)</f>
        <v>4</v>
      </c>
      <c r="J9">
        <f t="shared" si="0"/>
        <v>21.5</v>
      </c>
      <c r="M9">
        <v>9.8000000000000007</v>
      </c>
      <c r="N9">
        <v>0</v>
      </c>
    </row>
    <row r="10" spans="1:16" x14ac:dyDescent="0.25">
      <c r="A10" s="5">
        <v>44650</v>
      </c>
      <c r="B10">
        <v>9</v>
      </c>
      <c r="C10">
        <v>10.4</v>
      </c>
      <c r="H10">
        <f>VLOOKUP(A10,时序里程总表!A:B,2,)</f>
        <v>36805.5</v>
      </c>
      <c r="I10" s="6">
        <f>VLOOKUP(A10,时序里程总表!A:D,4,FALSE)</f>
        <v>4</v>
      </c>
      <c r="J10">
        <f t="shared" si="0"/>
        <v>24.5</v>
      </c>
      <c r="M10">
        <v>10.4</v>
      </c>
      <c r="N10">
        <v>0</v>
      </c>
    </row>
    <row r="11" spans="1:16" x14ac:dyDescent="0.25">
      <c r="A11" s="5">
        <v>44651</v>
      </c>
      <c r="B11">
        <v>10</v>
      </c>
      <c r="C11">
        <v>10.8</v>
      </c>
      <c r="H11">
        <f>VLOOKUP(A11,时序里程总表!A:B,2,)</f>
        <v>36802.5</v>
      </c>
      <c r="I11" s="6">
        <f>VLOOKUP(A11,时序里程总表!A:D,4,FALSE)</f>
        <v>4</v>
      </c>
      <c r="J11">
        <f t="shared" si="0"/>
        <v>27.5</v>
      </c>
      <c r="M11">
        <v>10.7</v>
      </c>
      <c r="N11">
        <v>0</v>
      </c>
    </row>
    <row r="12" spans="1:16" x14ac:dyDescent="0.25">
      <c r="A12" s="5">
        <v>44652</v>
      </c>
      <c r="B12">
        <v>11</v>
      </c>
      <c r="C12">
        <v>11.2</v>
      </c>
      <c r="H12">
        <f>VLOOKUP(A12,时序里程总表!A:B,2,)</f>
        <v>36799.5</v>
      </c>
      <c r="I12" s="6">
        <f>VLOOKUP(A12,时序里程总表!A:D,4,FALSE)</f>
        <v>4</v>
      </c>
      <c r="J12">
        <f t="shared" si="0"/>
        <v>30.5</v>
      </c>
      <c r="M12">
        <v>11.5</v>
      </c>
      <c r="N12">
        <v>0</v>
      </c>
    </row>
    <row r="13" spans="1:16" x14ac:dyDescent="0.25">
      <c r="A13" s="5">
        <v>44653</v>
      </c>
      <c r="B13">
        <v>12</v>
      </c>
      <c r="C13">
        <v>11.5</v>
      </c>
      <c r="H13">
        <f>VLOOKUP(A13,时序里程总表!A:B,2,)</f>
        <v>36796.5</v>
      </c>
      <c r="I13" s="6">
        <f>VLOOKUP(A13,时序里程总表!A:D,4,FALSE)</f>
        <v>4</v>
      </c>
      <c r="J13">
        <f t="shared" si="0"/>
        <v>33.5</v>
      </c>
      <c r="M13">
        <v>11.9</v>
      </c>
      <c r="N13">
        <v>0</v>
      </c>
    </row>
    <row r="14" spans="1:16" x14ac:dyDescent="0.25">
      <c r="A14" s="5">
        <v>44654</v>
      </c>
      <c r="B14">
        <v>13</v>
      </c>
      <c r="C14">
        <v>11.8</v>
      </c>
      <c r="H14">
        <f>VLOOKUP(A14,时序里程总表!A:B,2,)</f>
        <v>36793.5</v>
      </c>
      <c r="I14" s="6">
        <f>VLOOKUP(A14,时序里程总表!A:D,4,FALSE)</f>
        <v>4</v>
      </c>
      <c r="J14">
        <f t="shared" si="0"/>
        <v>36.5</v>
      </c>
      <c r="M14">
        <v>11.9</v>
      </c>
      <c r="N14">
        <v>0</v>
      </c>
    </row>
    <row r="15" spans="1:16" x14ac:dyDescent="0.25">
      <c r="A15" s="5">
        <v>44655</v>
      </c>
      <c r="B15">
        <v>14</v>
      </c>
      <c r="C15">
        <v>12</v>
      </c>
      <c r="H15">
        <f>VLOOKUP(A15,时序里程总表!A:B,2,)</f>
        <v>36790.5</v>
      </c>
      <c r="I15" s="6">
        <f>VLOOKUP(A15,时序里程总表!A:D,4,FALSE)</f>
        <v>4</v>
      </c>
      <c r="J15">
        <f t="shared" si="0"/>
        <v>39.5</v>
      </c>
      <c r="M15">
        <v>12</v>
      </c>
      <c r="N15">
        <v>0</v>
      </c>
    </row>
    <row r="16" spans="1:16" x14ac:dyDescent="0.25">
      <c r="A16" s="5">
        <v>44656</v>
      </c>
      <c r="B16">
        <v>15</v>
      </c>
      <c r="C16">
        <v>12.2</v>
      </c>
      <c r="H16">
        <f>VLOOKUP(A16,时序里程总表!A:B,2,)</f>
        <v>36787.5</v>
      </c>
      <c r="I16" s="6">
        <f>VLOOKUP(A16,时序里程总表!A:D,4,FALSE)</f>
        <v>4</v>
      </c>
      <c r="J16">
        <f t="shared" si="0"/>
        <v>42.5</v>
      </c>
      <c r="M16">
        <v>12.3</v>
      </c>
      <c r="N16">
        <v>0</v>
      </c>
    </row>
    <row r="17" spans="1:14" x14ac:dyDescent="0.25">
      <c r="A17" s="5">
        <v>44657</v>
      </c>
      <c r="B17">
        <v>16</v>
      </c>
      <c r="C17">
        <v>12.4</v>
      </c>
      <c r="H17">
        <f>VLOOKUP(A17,时序里程总表!A:B,2,)</f>
        <v>36784.5</v>
      </c>
      <c r="I17" s="6">
        <f>VLOOKUP(A17,时序里程总表!A:D,4,FALSE)</f>
        <v>4</v>
      </c>
      <c r="J17">
        <f t="shared" si="0"/>
        <v>45.5</v>
      </c>
      <c r="M17">
        <v>12.3</v>
      </c>
      <c r="N17">
        <v>0</v>
      </c>
    </row>
    <row r="18" spans="1:14" x14ac:dyDescent="0.25">
      <c r="A18" s="5">
        <v>44658</v>
      </c>
      <c r="B18">
        <v>17</v>
      </c>
      <c r="C18">
        <v>12.6</v>
      </c>
      <c r="H18">
        <f>VLOOKUP(A18,时序里程总表!A:B,2,)</f>
        <v>36781.5</v>
      </c>
      <c r="I18" s="6">
        <f>VLOOKUP(A18,时序里程总表!A:D,4,FALSE)</f>
        <v>4</v>
      </c>
      <c r="J18">
        <f t="shared" si="0"/>
        <v>48.5</v>
      </c>
      <c r="M18">
        <v>12.5</v>
      </c>
      <c r="N18">
        <v>0</v>
      </c>
    </row>
    <row r="19" spans="1:14" x14ac:dyDescent="0.25">
      <c r="A19" s="5">
        <v>44659</v>
      </c>
      <c r="B19">
        <v>18</v>
      </c>
      <c r="C19">
        <v>13</v>
      </c>
      <c r="H19">
        <f>VLOOKUP(A19,时序里程总表!A:B,2,)</f>
        <v>36778.5</v>
      </c>
      <c r="I19" s="6">
        <f>VLOOKUP(A19,时序里程总表!A:D,4,FALSE)</f>
        <v>4</v>
      </c>
      <c r="J19">
        <f t="shared" si="0"/>
        <v>51.5</v>
      </c>
      <c r="M19">
        <v>12.9</v>
      </c>
      <c r="N19">
        <v>1</v>
      </c>
    </row>
    <row r="20" spans="1:14" x14ac:dyDescent="0.25">
      <c r="A20" s="5">
        <v>44660</v>
      </c>
      <c r="B20">
        <v>19</v>
      </c>
      <c r="C20">
        <v>14.4</v>
      </c>
      <c r="H20">
        <f>VLOOKUP(A20,时序里程总表!A:B,2,)</f>
        <v>36775.5</v>
      </c>
      <c r="I20" s="6">
        <f>VLOOKUP(A20,时序里程总表!A:D,4,FALSE)</f>
        <v>4</v>
      </c>
      <c r="J20">
        <f t="shared" si="0"/>
        <v>54.5</v>
      </c>
      <c r="M20">
        <v>14.9</v>
      </c>
      <c r="N20">
        <v>0</v>
      </c>
    </row>
    <row r="21" spans="1:14" x14ac:dyDescent="0.25">
      <c r="A21" s="5">
        <v>44661</v>
      </c>
      <c r="B21">
        <v>20</v>
      </c>
      <c r="C21">
        <v>15.6</v>
      </c>
      <c r="H21">
        <f>VLOOKUP(A21,时序里程总表!A:B,2,)</f>
        <v>36772.5</v>
      </c>
      <c r="I21" s="6">
        <f>VLOOKUP(A21,时序里程总表!A:D,4,FALSE)</f>
        <v>4</v>
      </c>
      <c r="J21">
        <f t="shared" si="0"/>
        <v>57.5</v>
      </c>
      <c r="M21">
        <v>15.7</v>
      </c>
      <c r="N21">
        <v>0</v>
      </c>
    </row>
    <row r="22" spans="1:14" x14ac:dyDescent="0.25">
      <c r="A22" s="5">
        <v>44662</v>
      </c>
      <c r="B22">
        <v>21</v>
      </c>
      <c r="C22">
        <v>16.399999999999999</v>
      </c>
      <c r="H22">
        <f>VLOOKUP(A22,时序里程总表!A:B,2,)</f>
        <v>36769.5</v>
      </c>
      <c r="I22" s="6">
        <f>VLOOKUP(A22,时序里程总表!A:D,4,FALSE)</f>
        <v>4</v>
      </c>
      <c r="J22">
        <f t="shared" si="0"/>
        <v>60.5</v>
      </c>
      <c r="M22">
        <v>16.100000000000001</v>
      </c>
      <c r="N22">
        <v>0</v>
      </c>
    </row>
    <row r="23" spans="1:14" x14ac:dyDescent="0.25">
      <c r="A23" s="5">
        <v>44663</v>
      </c>
      <c r="B23">
        <v>22</v>
      </c>
      <c r="C23">
        <v>17</v>
      </c>
      <c r="H23">
        <f>VLOOKUP(A23,时序里程总表!A:B,2,)</f>
        <v>36766.5</v>
      </c>
      <c r="I23" s="6">
        <f>VLOOKUP(A23,时序里程总表!A:D,4,FALSE)</f>
        <v>4</v>
      </c>
      <c r="J23">
        <f t="shared" si="0"/>
        <v>63.5</v>
      </c>
      <c r="M23">
        <v>16.600000000000001</v>
      </c>
      <c r="N23">
        <v>0</v>
      </c>
    </row>
    <row r="24" spans="1:14" x14ac:dyDescent="0.25">
      <c r="A24" s="5">
        <v>44664</v>
      </c>
      <c r="B24">
        <v>23</v>
      </c>
      <c r="C24">
        <v>17.5</v>
      </c>
      <c r="H24">
        <f>VLOOKUP(A24,时序里程总表!A:B,2,)</f>
        <v>36763.5</v>
      </c>
      <c r="I24" s="6">
        <f>VLOOKUP(A24,时序里程总表!A:D,4,FALSE)</f>
        <v>4</v>
      </c>
      <c r="J24">
        <f t="shared" si="0"/>
        <v>66.5</v>
      </c>
      <c r="M24">
        <v>17.8</v>
      </c>
      <c r="N24">
        <v>0</v>
      </c>
    </row>
    <row r="25" spans="1:14" x14ac:dyDescent="0.25">
      <c r="A25" s="5">
        <v>44665</v>
      </c>
      <c r="B25">
        <v>24</v>
      </c>
      <c r="C25">
        <v>17.899999999999999</v>
      </c>
      <c r="H25">
        <f>VLOOKUP(A25,时序里程总表!A:B,2,)</f>
        <v>36760.5</v>
      </c>
      <c r="I25" s="6">
        <f>VLOOKUP(A25,时序里程总表!A:D,4,FALSE)</f>
        <v>4</v>
      </c>
      <c r="J25">
        <f t="shared" si="0"/>
        <v>69.5</v>
      </c>
      <c r="M25">
        <v>18.3</v>
      </c>
      <c r="N25">
        <v>0</v>
      </c>
    </row>
    <row r="26" spans="1:14" x14ac:dyDescent="0.25">
      <c r="A26" s="5">
        <v>44666</v>
      </c>
      <c r="B26">
        <v>25</v>
      </c>
      <c r="C26">
        <v>18.2</v>
      </c>
      <c r="H26">
        <f>VLOOKUP(A26,时序里程总表!A:B,2,)</f>
        <v>36757.5</v>
      </c>
      <c r="I26" s="6">
        <f>VLOOKUP(A26,时序里程总表!A:D,4,FALSE)</f>
        <v>4</v>
      </c>
      <c r="J26">
        <f t="shared" si="0"/>
        <v>72.5</v>
      </c>
      <c r="M26">
        <v>18.8</v>
      </c>
      <c r="N26">
        <v>0</v>
      </c>
    </row>
    <row r="27" spans="1:14" x14ac:dyDescent="0.25">
      <c r="A27" s="5">
        <v>44667</v>
      </c>
      <c r="B27">
        <v>26</v>
      </c>
      <c r="C27">
        <v>18.5</v>
      </c>
      <c r="H27">
        <f>VLOOKUP(A27,时序里程总表!A:B,2,)</f>
        <v>36754.5</v>
      </c>
      <c r="I27" s="6">
        <f>VLOOKUP(A27,时序里程总表!A:D,4,FALSE)</f>
        <v>4</v>
      </c>
      <c r="J27">
        <f t="shared" si="0"/>
        <v>75.5</v>
      </c>
      <c r="M27">
        <v>18.899999999999999</v>
      </c>
      <c r="N27">
        <v>0</v>
      </c>
    </row>
    <row r="28" spans="1:14" x14ac:dyDescent="0.25">
      <c r="A28" s="5">
        <v>44668</v>
      </c>
      <c r="B28">
        <v>27</v>
      </c>
      <c r="C28">
        <v>18.7</v>
      </c>
      <c r="H28">
        <f>VLOOKUP(A28,时序里程总表!A:B,2,)</f>
        <v>36751.5</v>
      </c>
      <c r="I28" s="6">
        <f>VLOOKUP(A28,时序里程总表!A:D,4,FALSE)</f>
        <v>4</v>
      </c>
      <c r="J28">
        <f t="shared" si="0"/>
        <v>78.5</v>
      </c>
      <c r="M28">
        <v>19.3</v>
      </c>
      <c r="N28">
        <v>0</v>
      </c>
    </row>
    <row r="29" spans="1:14" x14ac:dyDescent="0.25">
      <c r="A29" s="5">
        <v>44669</v>
      </c>
      <c r="B29">
        <v>28</v>
      </c>
      <c r="C29">
        <v>18.899999999999999</v>
      </c>
      <c r="H29">
        <f>VLOOKUP(A29,时序里程总表!A:B,2,)</f>
        <v>36748.5</v>
      </c>
      <c r="I29" s="6">
        <f>VLOOKUP(A29,时序里程总表!A:D,4,FALSE)</f>
        <v>4</v>
      </c>
      <c r="J29">
        <f t="shared" si="0"/>
        <v>81.5</v>
      </c>
      <c r="M29">
        <v>19.399999999999999</v>
      </c>
      <c r="N29">
        <v>0</v>
      </c>
    </row>
    <row r="30" spans="1:14" x14ac:dyDescent="0.25">
      <c r="A30" s="5">
        <v>44670</v>
      </c>
      <c r="B30">
        <v>29</v>
      </c>
      <c r="C30">
        <v>19.100000000000001</v>
      </c>
      <c r="H30">
        <f>VLOOKUP(A30,时序里程总表!A:B,2,)</f>
        <v>36747</v>
      </c>
      <c r="I30" s="6">
        <f>VLOOKUP(A30,时序里程总表!A:D,4,FALSE)</f>
        <v>5</v>
      </c>
      <c r="J30">
        <f t="shared" ref="J30:J36" si="1">D$2-H30</f>
        <v>83</v>
      </c>
      <c r="M30">
        <v>19.7</v>
      </c>
      <c r="N30">
        <v>0</v>
      </c>
    </row>
    <row r="31" spans="1:14" x14ac:dyDescent="0.25">
      <c r="A31" s="5">
        <v>44671</v>
      </c>
      <c r="B31">
        <v>30</v>
      </c>
      <c r="C31">
        <v>19.2</v>
      </c>
      <c r="H31">
        <f>VLOOKUP(A31,时序里程总表!A:B,2,)</f>
        <v>36745.5</v>
      </c>
      <c r="I31" s="6">
        <f>VLOOKUP(A31,时序里程总表!A:D,4,FALSE)</f>
        <v>5</v>
      </c>
      <c r="J31">
        <f t="shared" si="1"/>
        <v>84.5</v>
      </c>
      <c r="M31">
        <v>19.8</v>
      </c>
      <c r="N31">
        <v>0</v>
      </c>
    </row>
    <row r="32" spans="1:14" x14ac:dyDescent="0.25">
      <c r="A32" s="5">
        <v>44672</v>
      </c>
      <c r="B32">
        <v>31</v>
      </c>
      <c r="C32">
        <v>19.3</v>
      </c>
      <c r="H32">
        <f>VLOOKUP(A32,时序里程总表!A:B,2,)</f>
        <v>36744</v>
      </c>
      <c r="I32" s="6">
        <f>VLOOKUP(A32,时序里程总表!A:D,4,FALSE)</f>
        <v>5</v>
      </c>
      <c r="J32">
        <f t="shared" si="1"/>
        <v>86</v>
      </c>
      <c r="M32">
        <v>19.899999999999999</v>
      </c>
      <c r="N32">
        <v>0</v>
      </c>
    </row>
    <row r="33" spans="1:14" x14ac:dyDescent="0.25">
      <c r="A33" s="5">
        <v>44673</v>
      </c>
      <c r="B33">
        <v>32</v>
      </c>
      <c r="C33">
        <v>19.5</v>
      </c>
      <c r="H33">
        <f>VLOOKUP(A33,时序里程总表!A:B,2,)</f>
        <v>36742.5</v>
      </c>
      <c r="I33" s="6">
        <f>VLOOKUP(A33,时序里程总表!A:D,4,FALSE)</f>
        <v>5</v>
      </c>
      <c r="J33">
        <f t="shared" si="1"/>
        <v>87.5</v>
      </c>
      <c r="M33">
        <v>20</v>
      </c>
      <c r="N33">
        <v>0</v>
      </c>
    </row>
    <row r="34" spans="1:14" x14ac:dyDescent="0.25">
      <c r="A34" s="5">
        <v>44674</v>
      </c>
      <c r="B34">
        <v>33</v>
      </c>
      <c r="C34">
        <v>19.600000000000001</v>
      </c>
      <c r="H34">
        <f>VLOOKUP(A34,时序里程总表!A:B,2,)</f>
        <v>36741</v>
      </c>
      <c r="I34" s="6">
        <f>VLOOKUP(A34,时序里程总表!A:D,4,FALSE)</f>
        <v>5</v>
      </c>
      <c r="J34">
        <f t="shared" si="1"/>
        <v>89</v>
      </c>
      <c r="M34">
        <v>20</v>
      </c>
      <c r="N34">
        <v>0</v>
      </c>
    </row>
    <row r="35" spans="1:14" x14ac:dyDescent="0.25">
      <c r="A35" s="5">
        <v>44675</v>
      </c>
      <c r="B35">
        <v>34</v>
      </c>
      <c r="C35">
        <v>19.7</v>
      </c>
      <c r="H35">
        <f>VLOOKUP(A35,时序里程总表!A:B,2,)</f>
        <v>36739.5</v>
      </c>
      <c r="I35" s="6">
        <f>VLOOKUP(A35,时序里程总表!A:D,4,FALSE)</f>
        <v>5</v>
      </c>
      <c r="J35">
        <f t="shared" si="1"/>
        <v>90.5</v>
      </c>
      <c r="M35">
        <v>20.100000000000001</v>
      </c>
      <c r="N35">
        <v>0</v>
      </c>
    </row>
    <row r="36" spans="1:14" x14ac:dyDescent="0.25">
      <c r="A36" s="5">
        <v>44676</v>
      </c>
      <c r="B36">
        <v>35</v>
      </c>
      <c r="C36">
        <v>19.8</v>
      </c>
      <c r="H36">
        <f>VLOOKUP(A36,时序里程总表!A:B,2,)</f>
        <v>36738</v>
      </c>
      <c r="I36" s="6">
        <f>VLOOKUP(A36,时序里程总表!A:D,4,FALSE)</f>
        <v>5</v>
      </c>
      <c r="J36">
        <f t="shared" si="1"/>
        <v>92</v>
      </c>
      <c r="M36">
        <v>20.100000000000001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2" width="10.88671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44647</v>
      </c>
      <c r="B2">
        <v>1</v>
      </c>
      <c r="C2">
        <v>0</v>
      </c>
      <c r="D2" s="7">
        <v>36815</v>
      </c>
      <c r="E2" s="6">
        <v>4</v>
      </c>
      <c r="F2" s="6">
        <v>3</v>
      </c>
      <c r="G2">
        <v>354.73074999999989</v>
      </c>
      <c r="H2">
        <f>VLOOKUP(A2,时序里程总表!A:B,2,)</f>
        <v>36814.5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44648</v>
      </c>
      <c r="B3">
        <v>2</v>
      </c>
      <c r="C3">
        <v>3.4</v>
      </c>
      <c r="H3">
        <f>VLOOKUP(A3,时序里程总表!A:B,2,)</f>
        <v>36811.5</v>
      </c>
      <c r="I3" s="6">
        <f>VLOOKUP(A3,时序里程总表!A:D,4,FALSE)</f>
        <v>4</v>
      </c>
      <c r="J3">
        <f t="shared" ref="J3:J29" si="0">D$2-H3</f>
        <v>3.5</v>
      </c>
      <c r="M3">
        <v>3.6</v>
      </c>
      <c r="N3">
        <v>0</v>
      </c>
    </row>
    <row r="4" spans="1:16" x14ac:dyDescent="0.25">
      <c r="A4" s="5">
        <v>44649</v>
      </c>
      <c r="B4">
        <v>3</v>
      </c>
      <c r="C4">
        <v>6.3</v>
      </c>
      <c r="H4">
        <f>VLOOKUP(A4,时序里程总表!A:B,2,)</f>
        <v>36808.5</v>
      </c>
      <c r="I4" s="6">
        <f>VLOOKUP(A4,时序里程总表!A:D,4,FALSE)</f>
        <v>4</v>
      </c>
      <c r="J4">
        <f t="shared" si="0"/>
        <v>6.5</v>
      </c>
      <c r="M4">
        <v>6.7</v>
      </c>
      <c r="N4">
        <v>0</v>
      </c>
    </row>
    <row r="5" spans="1:16" x14ac:dyDescent="0.25">
      <c r="A5" s="5">
        <v>44650</v>
      </c>
      <c r="B5">
        <v>4</v>
      </c>
      <c r="C5">
        <v>8.6</v>
      </c>
      <c r="H5">
        <f>VLOOKUP(A5,时序里程总表!A:B,2,)</f>
        <v>36805.5</v>
      </c>
      <c r="I5" s="6">
        <f>VLOOKUP(A5,时序里程总表!A:D,4,FALSE)</f>
        <v>4</v>
      </c>
      <c r="J5">
        <f t="shared" si="0"/>
        <v>9.5</v>
      </c>
      <c r="M5">
        <v>8.6</v>
      </c>
      <c r="N5">
        <v>0</v>
      </c>
    </row>
    <row r="6" spans="1:16" x14ac:dyDescent="0.25">
      <c r="A6" s="5">
        <v>44651</v>
      </c>
      <c r="B6">
        <v>5</v>
      </c>
      <c r="C6">
        <v>10.3</v>
      </c>
      <c r="H6">
        <f>VLOOKUP(A6,时序里程总表!A:B,2,)</f>
        <v>36802.5</v>
      </c>
      <c r="I6" s="6">
        <f>VLOOKUP(A6,时序里程总表!A:D,4,FALSE)</f>
        <v>4</v>
      </c>
      <c r="J6">
        <f t="shared" si="0"/>
        <v>12.5</v>
      </c>
      <c r="M6">
        <v>10.9</v>
      </c>
      <c r="N6">
        <v>0</v>
      </c>
    </row>
    <row r="7" spans="1:16" x14ac:dyDescent="0.25">
      <c r="A7" s="5">
        <v>44652</v>
      </c>
      <c r="B7">
        <v>6</v>
      </c>
      <c r="C7">
        <v>11.7</v>
      </c>
      <c r="H7">
        <f>VLOOKUP(A7,时序里程总表!A:B,2,)</f>
        <v>36799.5</v>
      </c>
      <c r="I7" s="6">
        <f>VLOOKUP(A7,时序里程总表!A:D,4,FALSE)</f>
        <v>4</v>
      </c>
      <c r="J7">
        <f t="shared" si="0"/>
        <v>15.5</v>
      </c>
      <c r="M7">
        <v>12.2</v>
      </c>
      <c r="N7">
        <v>0</v>
      </c>
    </row>
    <row r="8" spans="1:16" x14ac:dyDescent="0.25">
      <c r="A8" s="5">
        <v>44653</v>
      </c>
      <c r="B8">
        <v>7</v>
      </c>
      <c r="C8">
        <v>12.7</v>
      </c>
      <c r="H8">
        <f>VLOOKUP(A8,时序里程总表!A:B,2,)</f>
        <v>36796.5</v>
      </c>
      <c r="I8" s="6">
        <f>VLOOKUP(A8,时序里程总表!A:D,4,FALSE)</f>
        <v>4</v>
      </c>
      <c r="J8">
        <f t="shared" si="0"/>
        <v>18.5</v>
      </c>
      <c r="M8">
        <v>12.4</v>
      </c>
      <c r="N8">
        <v>0</v>
      </c>
    </row>
    <row r="9" spans="1:16" x14ac:dyDescent="0.25">
      <c r="A9" s="5">
        <v>44654</v>
      </c>
      <c r="B9">
        <v>8</v>
      </c>
      <c r="C9">
        <v>13.6</v>
      </c>
      <c r="H9">
        <f>VLOOKUP(A9,时序里程总表!A:B,2,)</f>
        <v>36793.5</v>
      </c>
      <c r="I9" s="6">
        <f>VLOOKUP(A9,时序里程总表!A:D,4,FALSE)</f>
        <v>4</v>
      </c>
      <c r="J9">
        <f t="shared" si="0"/>
        <v>21.5</v>
      </c>
      <c r="M9">
        <v>13</v>
      </c>
      <c r="N9">
        <v>0</v>
      </c>
    </row>
    <row r="10" spans="1:16" x14ac:dyDescent="0.25">
      <c r="A10" s="5">
        <v>44655</v>
      </c>
      <c r="B10">
        <v>9</v>
      </c>
      <c r="C10">
        <v>14.3</v>
      </c>
      <c r="H10">
        <f>VLOOKUP(A10,时序里程总表!A:B,2,)</f>
        <v>36790.5</v>
      </c>
      <c r="I10" s="6">
        <f>VLOOKUP(A10,时序里程总表!A:D,4,FALSE)</f>
        <v>4</v>
      </c>
      <c r="J10">
        <f t="shared" si="0"/>
        <v>24.5</v>
      </c>
      <c r="M10">
        <v>14.2</v>
      </c>
      <c r="N10">
        <v>0</v>
      </c>
    </row>
    <row r="11" spans="1:16" x14ac:dyDescent="0.25">
      <c r="A11" s="5">
        <v>44656</v>
      </c>
      <c r="B11">
        <v>10</v>
      </c>
      <c r="C11">
        <v>15</v>
      </c>
      <c r="H11">
        <f>VLOOKUP(A11,时序里程总表!A:B,2,)</f>
        <v>36787.5</v>
      </c>
      <c r="I11" s="6">
        <f>VLOOKUP(A11,时序里程总表!A:D,4,FALSE)</f>
        <v>4</v>
      </c>
      <c r="J11">
        <f t="shared" si="0"/>
        <v>27.5</v>
      </c>
      <c r="M11">
        <v>14.7</v>
      </c>
      <c r="N11">
        <v>0</v>
      </c>
    </row>
    <row r="12" spans="1:16" x14ac:dyDescent="0.25">
      <c r="A12" s="5">
        <v>44657</v>
      </c>
      <c r="B12">
        <v>11</v>
      </c>
      <c r="C12">
        <v>15.5</v>
      </c>
      <c r="H12">
        <f>VLOOKUP(A12,时序里程总表!A:B,2,)</f>
        <v>36784.5</v>
      </c>
      <c r="I12" s="6">
        <f>VLOOKUP(A12,时序里程总表!A:D,4,FALSE)</f>
        <v>4</v>
      </c>
      <c r="J12">
        <f t="shared" si="0"/>
        <v>30.5</v>
      </c>
      <c r="M12">
        <v>15</v>
      </c>
      <c r="N12">
        <v>0</v>
      </c>
    </row>
    <row r="13" spans="1:16" x14ac:dyDescent="0.25">
      <c r="A13" s="5">
        <v>44658</v>
      </c>
      <c r="B13">
        <v>12</v>
      </c>
      <c r="C13">
        <v>15.9</v>
      </c>
      <c r="H13">
        <f>VLOOKUP(A13,时序里程总表!A:B,2,)</f>
        <v>36781.5</v>
      </c>
      <c r="I13" s="6">
        <f>VLOOKUP(A13,时序里程总表!A:D,4,FALSE)</f>
        <v>4</v>
      </c>
      <c r="J13">
        <f t="shared" si="0"/>
        <v>33.5</v>
      </c>
      <c r="M13">
        <v>15.8</v>
      </c>
      <c r="N13">
        <v>0</v>
      </c>
    </row>
    <row r="14" spans="1:16" x14ac:dyDescent="0.25">
      <c r="A14" s="5">
        <v>44659</v>
      </c>
      <c r="B14">
        <v>13</v>
      </c>
      <c r="C14">
        <v>16.3</v>
      </c>
      <c r="H14">
        <f>VLOOKUP(A14,时序里程总表!A:B,2,)</f>
        <v>36778.5</v>
      </c>
      <c r="I14" s="6">
        <f>VLOOKUP(A14,时序里程总表!A:D,4,FALSE)</f>
        <v>4</v>
      </c>
      <c r="J14">
        <f t="shared" si="0"/>
        <v>36.5</v>
      </c>
      <c r="M14">
        <v>16</v>
      </c>
      <c r="N14">
        <v>0</v>
      </c>
    </row>
    <row r="15" spans="1:16" x14ac:dyDescent="0.25">
      <c r="A15" s="5">
        <v>44660</v>
      </c>
      <c r="B15">
        <v>14</v>
      </c>
      <c r="C15">
        <v>16.600000000000001</v>
      </c>
      <c r="H15">
        <f>VLOOKUP(A15,时序里程总表!A:B,2,)</f>
        <v>36775.5</v>
      </c>
      <c r="I15" s="6">
        <f>VLOOKUP(A15,时序里程总表!A:D,4,FALSE)</f>
        <v>4</v>
      </c>
      <c r="J15">
        <f t="shared" si="0"/>
        <v>39.5</v>
      </c>
      <c r="M15">
        <v>16.2</v>
      </c>
      <c r="N15">
        <v>0</v>
      </c>
    </row>
    <row r="16" spans="1:16" x14ac:dyDescent="0.25">
      <c r="A16" s="5">
        <v>44661</v>
      </c>
      <c r="B16">
        <v>15</v>
      </c>
      <c r="C16">
        <v>16.899999999999999</v>
      </c>
      <c r="H16">
        <f>VLOOKUP(A16,时序里程总表!A:B,2,)</f>
        <v>36772.5</v>
      </c>
      <c r="I16" s="6">
        <f>VLOOKUP(A16,时序里程总表!A:D,4,FALSE)</f>
        <v>4</v>
      </c>
      <c r="J16">
        <f t="shared" si="0"/>
        <v>42.5</v>
      </c>
      <c r="M16">
        <v>16.7</v>
      </c>
      <c r="N16">
        <v>0</v>
      </c>
    </row>
    <row r="17" spans="1:14" x14ac:dyDescent="0.25">
      <c r="A17" s="5">
        <v>44662</v>
      </c>
      <c r="B17">
        <v>16</v>
      </c>
      <c r="C17">
        <v>17.2</v>
      </c>
      <c r="H17">
        <f>VLOOKUP(A17,时序里程总表!A:B,2,)</f>
        <v>36769.5</v>
      </c>
      <c r="I17" s="6">
        <f>VLOOKUP(A17,时序里程总表!A:D,4,FALSE)</f>
        <v>4</v>
      </c>
      <c r="J17">
        <f t="shared" si="0"/>
        <v>45.5</v>
      </c>
      <c r="M17">
        <v>17.2</v>
      </c>
      <c r="N17">
        <v>0</v>
      </c>
    </row>
    <row r="18" spans="1:14" x14ac:dyDescent="0.25">
      <c r="A18" s="5">
        <v>44663</v>
      </c>
      <c r="B18">
        <v>17</v>
      </c>
      <c r="C18">
        <v>17.399999999999999</v>
      </c>
      <c r="H18">
        <f>VLOOKUP(A18,时序里程总表!A:B,2,)</f>
        <v>36766.5</v>
      </c>
      <c r="I18" s="6">
        <f>VLOOKUP(A18,时序里程总表!A:D,4,FALSE)</f>
        <v>4</v>
      </c>
      <c r="J18">
        <f t="shared" si="0"/>
        <v>48.5</v>
      </c>
      <c r="M18">
        <v>17.600000000000001</v>
      </c>
      <c r="N18">
        <v>0</v>
      </c>
    </row>
    <row r="19" spans="1:14" x14ac:dyDescent="0.25">
      <c r="A19" s="5">
        <v>44664</v>
      </c>
      <c r="B19">
        <v>18</v>
      </c>
      <c r="C19">
        <v>17.899999999999999</v>
      </c>
      <c r="H19">
        <f>VLOOKUP(A19,时序里程总表!A:B,2,)</f>
        <v>36763.5</v>
      </c>
      <c r="I19" s="6">
        <f>VLOOKUP(A19,时序里程总表!A:D,4,FALSE)</f>
        <v>4</v>
      </c>
      <c r="J19">
        <f t="shared" si="0"/>
        <v>51.5</v>
      </c>
      <c r="M19">
        <v>17.899999999999999</v>
      </c>
      <c r="N19">
        <v>1</v>
      </c>
    </row>
    <row r="20" spans="1:14" x14ac:dyDescent="0.25">
      <c r="A20" s="5">
        <v>44665</v>
      </c>
      <c r="B20">
        <v>19</v>
      </c>
      <c r="C20">
        <v>20</v>
      </c>
      <c r="H20">
        <f>VLOOKUP(A20,时序里程总表!A:B,2,)</f>
        <v>36760.5</v>
      </c>
      <c r="I20" s="6">
        <f>VLOOKUP(A20,时序里程总表!A:D,4,FALSE)</f>
        <v>4</v>
      </c>
      <c r="J20">
        <f t="shared" si="0"/>
        <v>54.5</v>
      </c>
      <c r="M20">
        <v>19.8</v>
      </c>
      <c r="N20">
        <v>0</v>
      </c>
    </row>
    <row r="21" spans="1:14" x14ac:dyDescent="0.25">
      <c r="A21" s="5">
        <v>44666</v>
      </c>
      <c r="B21">
        <v>20</v>
      </c>
      <c r="C21">
        <v>21.5</v>
      </c>
      <c r="H21">
        <f>VLOOKUP(A21,时序里程总表!A:B,2,)</f>
        <v>36757.5</v>
      </c>
      <c r="I21" s="6">
        <f>VLOOKUP(A21,时序里程总表!A:D,4,FALSE)</f>
        <v>4</v>
      </c>
      <c r="J21">
        <f t="shared" si="0"/>
        <v>57.5</v>
      </c>
      <c r="M21">
        <v>21.4</v>
      </c>
      <c r="N21">
        <v>0</v>
      </c>
    </row>
    <row r="22" spans="1:14" x14ac:dyDescent="0.25">
      <c r="A22" s="5">
        <v>44667</v>
      </c>
      <c r="B22">
        <v>21</v>
      </c>
      <c r="C22">
        <v>22.7</v>
      </c>
      <c r="H22">
        <f>VLOOKUP(A22,时序里程总表!A:B,2,)</f>
        <v>36754.5</v>
      </c>
      <c r="I22" s="6">
        <f>VLOOKUP(A22,时序里程总表!A:D,4,FALSE)</f>
        <v>4</v>
      </c>
      <c r="J22">
        <f t="shared" si="0"/>
        <v>60.5</v>
      </c>
      <c r="M22">
        <v>22.2</v>
      </c>
      <c r="N22">
        <v>0</v>
      </c>
    </row>
    <row r="23" spans="1:14" x14ac:dyDescent="0.25">
      <c r="A23" s="5">
        <v>44668</v>
      </c>
      <c r="B23">
        <v>22</v>
      </c>
      <c r="C23">
        <v>23.5</v>
      </c>
      <c r="H23">
        <f>VLOOKUP(A23,时序里程总表!A:B,2,)</f>
        <v>36751.5</v>
      </c>
      <c r="I23" s="6">
        <f>VLOOKUP(A23,时序里程总表!A:D,4,FALSE)</f>
        <v>4</v>
      </c>
      <c r="J23">
        <f t="shared" si="0"/>
        <v>63.5</v>
      </c>
      <c r="M23">
        <v>23.6</v>
      </c>
      <c r="N23">
        <v>0</v>
      </c>
    </row>
    <row r="24" spans="1:14" x14ac:dyDescent="0.25">
      <c r="A24" s="5">
        <v>44669</v>
      </c>
      <c r="B24">
        <v>23</v>
      </c>
      <c r="C24">
        <v>24.2</v>
      </c>
      <c r="H24">
        <f>VLOOKUP(A24,时序里程总表!A:B,2,)</f>
        <v>36748.5</v>
      </c>
      <c r="I24" s="6">
        <f>VLOOKUP(A24,时序里程总表!A:D,4,FALSE)</f>
        <v>4</v>
      </c>
      <c r="J24">
        <f t="shared" si="0"/>
        <v>66.5</v>
      </c>
      <c r="M24">
        <v>24.3</v>
      </c>
      <c r="N24">
        <v>0</v>
      </c>
    </row>
    <row r="25" spans="1:14" x14ac:dyDescent="0.25">
      <c r="A25" s="5">
        <v>44670</v>
      </c>
      <c r="B25">
        <v>24</v>
      </c>
      <c r="C25">
        <v>24.7</v>
      </c>
      <c r="H25">
        <f>VLOOKUP(A25,时序里程总表!A:B,2,)</f>
        <v>36747</v>
      </c>
      <c r="I25" s="6">
        <f>VLOOKUP(A25,时序里程总表!A:D,4,FALSE)</f>
        <v>5</v>
      </c>
      <c r="J25">
        <f t="shared" si="0"/>
        <v>68</v>
      </c>
      <c r="M25">
        <v>24.6</v>
      </c>
      <c r="N25">
        <v>0</v>
      </c>
    </row>
    <row r="26" spans="1:14" x14ac:dyDescent="0.25">
      <c r="A26" s="5">
        <v>44671</v>
      </c>
      <c r="B26">
        <v>25</v>
      </c>
      <c r="C26">
        <v>25.1</v>
      </c>
      <c r="H26">
        <f>VLOOKUP(A26,时序里程总表!A:B,2,)</f>
        <v>36745.5</v>
      </c>
      <c r="I26" s="6">
        <f>VLOOKUP(A26,时序里程总表!A:D,4,FALSE)</f>
        <v>5</v>
      </c>
      <c r="J26">
        <f t="shared" si="0"/>
        <v>69.5</v>
      </c>
      <c r="M26">
        <v>25.5</v>
      </c>
      <c r="N26">
        <v>0</v>
      </c>
    </row>
    <row r="27" spans="1:14" x14ac:dyDescent="0.25">
      <c r="A27" s="5">
        <v>44672</v>
      </c>
      <c r="B27">
        <v>26</v>
      </c>
      <c r="C27">
        <v>25.5</v>
      </c>
      <c r="H27">
        <f>VLOOKUP(A27,时序里程总表!A:B,2,)</f>
        <v>36744</v>
      </c>
      <c r="I27" s="6">
        <f>VLOOKUP(A27,时序里程总表!A:D,4,FALSE)</f>
        <v>5</v>
      </c>
      <c r="J27">
        <f t="shared" si="0"/>
        <v>71</v>
      </c>
      <c r="M27">
        <v>25.9</v>
      </c>
      <c r="N27">
        <v>0</v>
      </c>
    </row>
    <row r="28" spans="1:14" x14ac:dyDescent="0.25">
      <c r="A28" s="5">
        <v>44673</v>
      </c>
      <c r="B28">
        <v>27</v>
      </c>
      <c r="C28">
        <v>25.8</v>
      </c>
      <c r="H28">
        <f>VLOOKUP(A28,时序里程总表!A:B,2,)</f>
        <v>36742.5</v>
      </c>
      <c r="I28" s="6">
        <f>VLOOKUP(A28,时序里程总表!A:D,4,FALSE)</f>
        <v>5</v>
      </c>
      <c r="J28">
        <f t="shared" si="0"/>
        <v>72.5</v>
      </c>
      <c r="M28">
        <v>26</v>
      </c>
      <c r="N28">
        <v>0</v>
      </c>
    </row>
    <row r="29" spans="1:14" x14ac:dyDescent="0.25">
      <c r="A29" s="5">
        <v>44674</v>
      </c>
      <c r="B29">
        <v>28</v>
      </c>
      <c r="C29">
        <v>26</v>
      </c>
      <c r="H29">
        <f>VLOOKUP(A29,时序里程总表!A:B,2,)</f>
        <v>36741</v>
      </c>
      <c r="I29" s="6">
        <f>VLOOKUP(A29,时序里程总表!A:D,4,FALSE)</f>
        <v>5</v>
      </c>
      <c r="J29">
        <f t="shared" si="0"/>
        <v>74</v>
      </c>
      <c r="M29">
        <v>26.1</v>
      </c>
      <c r="N29">
        <v>0</v>
      </c>
    </row>
    <row r="30" spans="1:14" x14ac:dyDescent="0.25">
      <c r="A30" s="5">
        <v>44675</v>
      </c>
      <c r="B30">
        <v>29</v>
      </c>
      <c r="C30">
        <v>26.2</v>
      </c>
      <c r="H30">
        <f>VLOOKUP(A30,时序里程总表!A:B,2,)</f>
        <v>36739.5</v>
      </c>
      <c r="I30" s="6">
        <f>VLOOKUP(A30,时序里程总表!A:D,4,FALSE)</f>
        <v>5</v>
      </c>
      <c r="J30">
        <f t="shared" ref="J30:J36" si="1">D$2-H30</f>
        <v>75.5</v>
      </c>
      <c r="M30">
        <v>26.3</v>
      </c>
      <c r="N30">
        <v>0</v>
      </c>
    </row>
    <row r="31" spans="1:14" x14ac:dyDescent="0.25">
      <c r="A31" s="5">
        <v>44676</v>
      </c>
      <c r="B31">
        <v>30</v>
      </c>
      <c r="C31">
        <v>26.4</v>
      </c>
      <c r="H31">
        <f>VLOOKUP(A31,时序里程总表!A:B,2,)</f>
        <v>36738</v>
      </c>
      <c r="I31" s="6">
        <f>VLOOKUP(A31,时序里程总表!A:D,4,FALSE)</f>
        <v>5</v>
      </c>
      <c r="J31">
        <f t="shared" si="1"/>
        <v>77</v>
      </c>
      <c r="M31">
        <v>26.3</v>
      </c>
      <c r="N31">
        <v>0</v>
      </c>
    </row>
    <row r="32" spans="1:14" x14ac:dyDescent="0.25">
      <c r="A32" s="5">
        <v>44677</v>
      </c>
      <c r="B32">
        <v>31</v>
      </c>
      <c r="C32">
        <v>26.6</v>
      </c>
      <c r="H32">
        <f>VLOOKUP(A32,时序里程总表!A:B,2,)</f>
        <v>36736.5</v>
      </c>
      <c r="I32" s="6">
        <f>VLOOKUP(A32,时序里程总表!A:D,4,FALSE)</f>
        <v>5</v>
      </c>
      <c r="J32">
        <f t="shared" si="1"/>
        <v>78.5</v>
      </c>
      <c r="M32">
        <v>26.7</v>
      </c>
      <c r="N32">
        <v>0</v>
      </c>
    </row>
    <row r="33" spans="1:14" x14ac:dyDescent="0.25">
      <c r="A33" s="5">
        <v>44678</v>
      </c>
      <c r="B33">
        <v>32</v>
      </c>
      <c r="C33">
        <v>26.8</v>
      </c>
      <c r="H33">
        <f>VLOOKUP(A33,时序里程总表!A:B,2,)</f>
        <v>36735</v>
      </c>
      <c r="I33" s="6">
        <f>VLOOKUP(A33,时序里程总表!A:D,4,FALSE)</f>
        <v>5</v>
      </c>
      <c r="J33">
        <f t="shared" si="1"/>
        <v>80</v>
      </c>
      <c r="M33">
        <v>27</v>
      </c>
      <c r="N33">
        <v>0</v>
      </c>
    </row>
    <row r="34" spans="1:14" x14ac:dyDescent="0.25">
      <c r="A34" s="5">
        <v>44679</v>
      </c>
      <c r="B34">
        <v>33</v>
      </c>
      <c r="C34">
        <v>26.9</v>
      </c>
      <c r="H34">
        <f>VLOOKUP(A34,时序里程总表!A:B,2,)</f>
        <v>36733.5</v>
      </c>
      <c r="I34" s="6">
        <f>VLOOKUP(A34,时序里程总表!A:D,4,FALSE)</f>
        <v>5</v>
      </c>
      <c r="J34">
        <f t="shared" si="1"/>
        <v>81.5</v>
      </c>
      <c r="M34">
        <v>27.1</v>
      </c>
      <c r="N34">
        <v>0</v>
      </c>
    </row>
    <row r="35" spans="1:14" x14ac:dyDescent="0.25">
      <c r="A35" s="5">
        <v>44680</v>
      </c>
      <c r="B35">
        <v>34</v>
      </c>
      <c r="C35">
        <v>27.1</v>
      </c>
      <c r="H35">
        <f>VLOOKUP(A35,时序里程总表!A:B,2,)</f>
        <v>36732</v>
      </c>
      <c r="I35" s="6">
        <f>VLOOKUP(A35,时序里程总表!A:D,4,FALSE)</f>
        <v>5</v>
      </c>
      <c r="J35">
        <f t="shared" si="1"/>
        <v>83</v>
      </c>
      <c r="M35">
        <v>27.2</v>
      </c>
      <c r="N35">
        <v>0</v>
      </c>
    </row>
    <row r="36" spans="1:14" x14ac:dyDescent="0.25">
      <c r="A36" s="5">
        <v>44681</v>
      </c>
      <c r="B36">
        <v>35</v>
      </c>
      <c r="C36">
        <v>27.2</v>
      </c>
      <c r="H36">
        <f>VLOOKUP(A36,时序里程总表!A:B,2,)</f>
        <v>36730.5</v>
      </c>
      <c r="I36" s="6">
        <f>VLOOKUP(A36,时序里程总表!A:D,4,FALSE)</f>
        <v>5</v>
      </c>
      <c r="J36">
        <f t="shared" si="1"/>
        <v>84.5</v>
      </c>
      <c r="M36">
        <v>27.3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"/>
  <sheetViews>
    <sheetView tabSelected="1" workbookViewId="0">
      <selection activeCell="Q22" sqref="Q22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44652</v>
      </c>
      <c r="B2">
        <v>1</v>
      </c>
      <c r="C2">
        <v>0</v>
      </c>
      <c r="D2" s="7">
        <v>36800</v>
      </c>
      <c r="E2" s="6">
        <v>4</v>
      </c>
      <c r="F2" s="6">
        <v>3</v>
      </c>
      <c r="G2">
        <v>354.02199999999988</v>
      </c>
      <c r="H2">
        <f>VLOOKUP(A2,时序里程总表!A:B,2,)</f>
        <v>36799.5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44653</v>
      </c>
      <c r="B3">
        <v>2</v>
      </c>
      <c r="C3">
        <v>2.8</v>
      </c>
      <c r="H3">
        <f>VLOOKUP(A3,时序里程总表!A:B,2,)</f>
        <v>36796.5</v>
      </c>
      <c r="I3" s="6">
        <f>VLOOKUP(A3,时序里程总表!A:D,4,FALSE)</f>
        <v>4</v>
      </c>
      <c r="J3">
        <f t="shared" ref="J3:J29" si="0">D$2-H3</f>
        <v>3.5</v>
      </c>
      <c r="M3">
        <v>2.8</v>
      </c>
      <c r="N3">
        <v>0</v>
      </c>
    </row>
    <row r="4" spans="1:16" x14ac:dyDescent="0.25">
      <c r="A4" s="5">
        <v>44654</v>
      </c>
      <c r="B4">
        <v>3</v>
      </c>
      <c r="C4">
        <v>5.2</v>
      </c>
      <c r="H4">
        <f>VLOOKUP(A4,时序里程总表!A:B,2,)</f>
        <v>36793.5</v>
      </c>
      <c r="I4" s="6">
        <f>VLOOKUP(A4,时序里程总表!A:D,4,FALSE)</f>
        <v>4</v>
      </c>
      <c r="J4">
        <f t="shared" si="0"/>
        <v>6.5</v>
      </c>
      <c r="M4">
        <v>5.2</v>
      </c>
      <c r="N4">
        <v>0</v>
      </c>
    </row>
    <row r="5" spans="1:16" x14ac:dyDescent="0.25">
      <c r="A5" s="5">
        <v>44655</v>
      </c>
      <c r="B5">
        <v>4</v>
      </c>
      <c r="C5">
        <v>7.1</v>
      </c>
      <c r="H5">
        <f>VLOOKUP(A5,时序里程总表!A:B,2,)</f>
        <v>36790.5</v>
      </c>
      <c r="I5" s="6">
        <f>VLOOKUP(A5,时序里程总表!A:D,4,FALSE)</f>
        <v>4</v>
      </c>
      <c r="J5">
        <f t="shared" si="0"/>
        <v>9.5</v>
      </c>
      <c r="M5">
        <v>7</v>
      </c>
      <c r="N5">
        <v>0</v>
      </c>
    </row>
    <row r="6" spans="1:16" x14ac:dyDescent="0.25">
      <c r="A6" s="5">
        <v>44656</v>
      </c>
      <c r="B6">
        <v>5</v>
      </c>
      <c r="C6">
        <v>8.5</v>
      </c>
      <c r="H6">
        <f>VLOOKUP(A6,时序里程总表!A:B,2,)</f>
        <v>36787.5</v>
      </c>
      <c r="I6" s="6">
        <f>VLOOKUP(A6,时序里程总表!A:D,4,FALSE)</f>
        <v>4</v>
      </c>
      <c r="J6">
        <f t="shared" si="0"/>
        <v>12.5</v>
      </c>
      <c r="M6">
        <v>8.5</v>
      </c>
      <c r="N6">
        <v>0</v>
      </c>
    </row>
    <row r="7" spans="1:16" x14ac:dyDescent="0.25">
      <c r="A7" s="5">
        <v>44657</v>
      </c>
      <c r="B7">
        <v>6</v>
      </c>
      <c r="C7">
        <v>9.6</v>
      </c>
      <c r="H7">
        <f>VLOOKUP(A7,时序里程总表!A:B,2,)</f>
        <v>36784.5</v>
      </c>
      <c r="I7" s="6">
        <f>VLOOKUP(A7,时序里程总表!A:D,4,FALSE)</f>
        <v>4</v>
      </c>
      <c r="J7">
        <f t="shared" si="0"/>
        <v>15.5</v>
      </c>
      <c r="M7">
        <v>9.5</v>
      </c>
      <c r="N7">
        <v>0</v>
      </c>
    </row>
    <row r="8" spans="1:16" x14ac:dyDescent="0.25">
      <c r="A8" s="5">
        <v>44658</v>
      </c>
      <c r="B8">
        <v>7</v>
      </c>
      <c r="C8">
        <v>10.5</v>
      </c>
      <c r="H8">
        <f>VLOOKUP(A8,时序里程总表!A:B,2,)</f>
        <v>36781.5</v>
      </c>
      <c r="I8" s="6">
        <f>VLOOKUP(A8,时序里程总表!A:D,4,FALSE)</f>
        <v>4</v>
      </c>
      <c r="J8">
        <f t="shared" si="0"/>
        <v>18.5</v>
      </c>
      <c r="M8">
        <v>10.5</v>
      </c>
      <c r="N8">
        <v>0</v>
      </c>
    </row>
    <row r="9" spans="1:16" x14ac:dyDescent="0.25">
      <c r="A9" s="5">
        <v>44659</v>
      </c>
      <c r="B9">
        <v>8</v>
      </c>
      <c r="C9">
        <v>11.3</v>
      </c>
      <c r="H9">
        <f>VLOOKUP(A9,时序里程总表!A:B,2,)</f>
        <v>36778.5</v>
      </c>
      <c r="I9" s="6">
        <f>VLOOKUP(A9,时序里程总表!A:D,4,FALSE)</f>
        <v>4</v>
      </c>
      <c r="J9">
        <f t="shared" si="0"/>
        <v>21.5</v>
      </c>
      <c r="M9">
        <v>11.6</v>
      </c>
      <c r="N9">
        <v>0</v>
      </c>
    </row>
    <row r="10" spans="1:16" x14ac:dyDescent="0.25">
      <c r="A10" s="5">
        <v>44660</v>
      </c>
      <c r="B10">
        <v>9</v>
      </c>
      <c r="C10">
        <v>11.9</v>
      </c>
      <c r="H10">
        <f>VLOOKUP(A10,时序里程总表!A:B,2,)</f>
        <v>36775.5</v>
      </c>
      <c r="I10" s="6">
        <f>VLOOKUP(A10,时序里程总表!A:D,4,FALSE)</f>
        <v>4</v>
      </c>
      <c r="J10">
        <f t="shared" si="0"/>
        <v>24.5</v>
      </c>
      <c r="M10">
        <v>11.8</v>
      </c>
      <c r="N10">
        <v>0</v>
      </c>
    </row>
    <row r="11" spans="1:16" x14ac:dyDescent="0.25">
      <c r="A11" s="5">
        <v>44661</v>
      </c>
      <c r="B11">
        <v>10</v>
      </c>
      <c r="C11">
        <v>12.4</v>
      </c>
      <c r="H11">
        <f>VLOOKUP(A11,时序里程总表!A:B,2,)</f>
        <v>36772.5</v>
      </c>
      <c r="I11" s="6">
        <f>VLOOKUP(A11,时序里程总表!A:D,4,FALSE)</f>
        <v>4</v>
      </c>
      <c r="J11">
        <f t="shared" si="0"/>
        <v>27.5</v>
      </c>
      <c r="M11">
        <v>12.8</v>
      </c>
      <c r="N11">
        <v>0</v>
      </c>
    </row>
    <row r="12" spans="1:16" x14ac:dyDescent="0.25">
      <c r="A12" s="5">
        <v>44662</v>
      </c>
      <c r="B12">
        <v>11</v>
      </c>
      <c r="C12">
        <v>12.8</v>
      </c>
      <c r="H12">
        <f>VLOOKUP(A12,时序里程总表!A:B,2,)</f>
        <v>36769.5</v>
      </c>
      <c r="I12" s="6">
        <f>VLOOKUP(A12,时序里程总表!A:D,4,FALSE)</f>
        <v>4</v>
      </c>
      <c r="J12">
        <f t="shared" si="0"/>
        <v>30.5</v>
      </c>
      <c r="M12">
        <v>13.1</v>
      </c>
      <c r="N12">
        <v>0</v>
      </c>
    </row>
    <row r="13" spans="1:16" x14ac:dyDescent="0.25">
      <c r="A13" s="5">
        <v>44663</v>
      </c>
      <c r="B13">
        <v>12</v>
      </c>
      <c r="C13">
        <v>13.2</v>
      </c>
      <c r="H13">
        <f>VLOOKUP(A13,时序里程总表!A:B,2,)</f>
        <v>36766.5</v>
      </c>
      <c r="I13" s="6">
        <f>VLOOKUP(A13,时序里程总表!A:D,4,FALSE)</f>
        <v>4</v>
      </c>
      <c r="J13">
        <f t="shared" si="0"/>
        <v>33.5</v>
      </c>
      <c r="M13">
        <v>13.1</v>
      </c>
      <c r="N13">
        <v>0</v>
      </c>
    </row>
    <row r="14" spans="1:16" x14ac:dyDescent="0.25">
      <c r="A14" s="5">
        <v>44664</v>
      </c>
      <c r="B14">
        <v>13</v>
      </c>
      <c r="C14">
        <v>13.5</v>
      </c>
      <c r="H14">
        <f>VLOOKUP(A14,时序里程总表!A:B,2,)</f>
        <v>36763.5</v>
      </c>
      <c r="I14" s="6">
        <f>VLOOKUP(A14,时序里程总表!A:D,4,FALSE)</f>
        <v>4</v>
      </c>
      <c r="J14">
        <f t="shared" si="0"/>
        <v>36.5</v>
      </c>
      <c r="M14">
        <v>13.3</v>
      </c>
      <c r="N14">
        <v>0</v>
      </c>
    </row>
    <row r="15" spans="1:16" x14ac:dyDescent="0.25">
      <c r="A15" s="5">
        <v>44665</v>
      </c>
      <c r="B15">
        <v>14</v>
      </c>
      <c r="C15">
        <v>13.7</v>
      </c>
      <c r="H15">
        <f>VLOOKUP(A15,时序里程总表!A:B,2,)</f>
        <v>36760.5</v>
      </c>
      <c r="I15" s="6">
        <f>VLOOKUP(A15,时序里程总表!A:D,4,FALSE)</f>
        <v>4</v>
      </c>
      <c r="J15">
        <f t="shared" si="0"/>
        <v>39.5</v>
      </c>
      <c r="M15">
        <v>13.5</v>
      </c>
      <c r="N15">
        <v>0</v>
      </c>
    </row>
    <row r="16" spans="1:16" x14ac:dyDescent="0.25">
      <c r="A16" s="5">
        <v>44666</v>
      </c>
      <c r="B16">
        <v>15</v>
      </c>
      <c r="C16">
        <v>14</v>
      </c>
      <c r="H16">
        <f>VLOOKUP(A16,时序里程总表!A:B,2,)</f>
        <v>36757.5</v>
      </c>
      <c r="I16" s="6">
        <f>VLOOKUP(A16,时序里程总表!A:D,4,FALSE)</f>
        <v>4</v>
      </c>
      <c r="J16">
        <f t="shared" si="0"/>
        <v>42.5</v>
      </c>
      <c r="M16">
        <v>14.1</v>
      </c>
      <c r="N16">
        <v>0</v>
      </c>
    </row>
    <row r="17" spans="1:14" x14ac:dyDescent="0.25">
      <c r="A17" s="5">
        <v>44667</v>
      </c>
      <c r="B17">
        <v>16</v>
      </c>
      <c r="C17">
        <v>14.2</v>
      </c>
      <c r="H17">
        <f>VLOOKUP(A17,时序里程总表!A:B,2,)</f>
        <v>36754.5</v>
      </c>
      <c r="I17" s="6">
        <f>VLOOKUP(A17,时序里程总表!A:D,4,FALSE)</f>
        <v>4</v>
      </c>
      <c r="J17">
        <f t="shared" si="0"/>
        <v>45.5</v>
      </c>
      <c r="M17">
        <v>14.5</v>
      </c>
      <c r="N17">
        <v>0</v>
      </c>
    </row>
    <row r="18" spans="1:14" x14ac:dyDescent="0.25">
      <c r="A18" s="5">
        <v>44668</v>
      </c>
      <c r="B18">
        <v>17</v>
      </c>
      <c r="C18">
        <v>14.4</v>
      </c>
      <c r="H18">
        <f>VLOOKUP(A18,时序里程总表!A:B,2,)</f>
        <v>36751.5</v>
      </c>
      <c r="I18" s="6">
        <f>VLOOKUP(A18,时序里程总表!A:D,4,FALSE)</f>
        <v>4</v>
      </c>
      <c r="J18">
        <f t="shared" si="0"/>
        <v>48.5</v>
      </c>
      <c r="M18">
        <v>14.8</v>
      </c>
      <c r="N18">
        <v>0</v>
      </c>
    </row>
    <row r="19" spans="1:14" x14ac:dyDescent="0.25">
      <c r="A19" s="5">
        <v>44669</v>
      </c>
      <c r="B19">
        <v>18</v>
      </c>
      <c r="C19">
        <v>14.8</v>
      </c>
      <c r="H19">
        <f>VLOOKUP(A19,时序里程总表!A:B,2,)</f>
        <v>36748.5</v>
      </c>
      <c r="I19" s="6">
        <f>VLOOKUP(A19,时序里程总表!A:D,4,FALSE)</f>
        <v>4</v>
      </c>
      <c r="J19">
        <f t="shared" si="0"/>
        <v>51.5</v>
      </c>
      <c r="M19">
        <v>15.1</v>
      </c>
      <c r="N19">
        <v>1</v>
      </c>
    </row>
    <row r="20" spans="1:14" x14ac:dyDescent="0.25">
      <c r="A20" s="5">
        <v>44670</v>
      </c>
      <c r="B20">
        <v>19</v>
      </c>
      <c r="C20">
        <v>16.5</v>
      </c>
      <c r="H20">
        <f>VLOOKUP(A20,时序里程总表!A:B,2,)</f>
        <v>36747</v>
      </c>
      <c r="I20" s="6">
        <f>VLOOKUP(A20,时序里程总表!A:D,4,FALSE)</f>
        <v>5</v>
      </c>
      <c r="J20">
        <f t="shared" si="0"/>
        <v>53</v>
      </c>
      <c r="M20">
        <v>16.2</v>
      </c>
      <c r="N20">
        <v>0</v>
      </c>
    </row>
    <row r="21" spans="1:14" x14ac:dyDescent="0.25">
      <c r="A21" s="5">
        <v>44671</v>
      </c>
      <c r="B21">
        <v>20</v>
      </c>
      <c r="C21">
        <v>17.7</v>
      </c>
      <c r="H21">
        <f>VLOOKUP(A21,时序里程总表!A:B,2,)</f>
        <v>36745.5</v>
      </c>
      <c r="I21" s="6">
        <f>VLOOKUP(A21,时序里程总表!A:D,4,FALSE)</f>
        <v>5</v>
      </c>
      <c r="J21">
        <f t="shared" si="0"/>
        <v>54.5</v>
      </c>
      <c r="M21">
        <v>17.5</v>
      </c>
      <c r="N21">
        <v>0</v>
      </c>
    </row>
    <row r="22" spans="1:14" x14ac:dyDescent="0.25">
      <c r="A22" s="5">
        <v>44672</v>
      </c>
      <c r="B22">
        <v>21</v>
      </c>
      <c r="C22">
        <v>18.7</v>
      </c>
      <c r="H22">
        <f>VLOOKUP(A22,时序里程总表!A:B,2,)</f>
        <v>36744</v>
      </c>
      <c r="I22" s="6">
        <f>VLOOKUP(A22,时序里程总表!A:D,4,FALSE)</f>
        <v>5</v>
      </c>
      <c r="J22">
        <f t="shared" si="0"/>
        <v>56</v>
      </c>
      <c r="M22">
        <v>18.5</v>
      </c>
      <c r="N22">
        <v>0</v>
      </c>
    </row>
    <row r="23" spans="1:14" x14ac:dyDescent="0.25">
      <c r="A23" s="5">
        <v>44673</v>
      </c>
      <c r="B23">
        <v>22</v>
      </c>
      <c r="C23">
        <v>19.3</v>
      </c>
      <c r="H23">
        <f>VLOOKUP(A23,时序里程总表!A:B,2,)</f>
        <v>36742.5</v>
      </c>
      <c r="I23" s="6">
        <f>VLOOKUP(A23,时序里程总表!A:D,4,FALSE)</f>
        <v>5</v>
      </c>
      <c r="J23">
        <f t="shared" si="0"/>
        <v>57.5</v>
      </c>
      <c r="M23">
        <v>19.100000000000001</v>
      </c>
      <c r="N23">
        <v>0</v>
      </c>
    </row>
    <row r="24" spans="1:14" x14ac:dyDescent="0.25">
      <c r="A24" s="5">
        <v>44674</v>
      </c>
      <c r="B24">
        <v>23</v>
      </c>
      <c r="C24">
        <v>19.899999999999999</v>
      </c>
      <c r="H24">
        <f>VLOOKUP(A24,时序里程总表!A:B,2,)</f>
        <v>36741</v>
      </c>
      <c r="I24" s="6">
        <f>VLOOKUP(A24,时序里程总表!A:D,4,FALSE)</f>
        <v>5</v>
      </c>
      <c r="J24">
        <f t="shared" si="0"/>
        <v>59</v>
      </c>
      <c r="M24">
        <v>19.600000000000001</v>
      </c>
      <c r="N24">
        <v>0</v>
      </c>
    </row>
    <row r="25" spans="1:14" x14ac:dyDescent="0.25">
      <c r="A25" s="5">
        <v>44675</v>
      </c>
      <c r="B25">
        <v>24</v>
      </c>
      <c r="C25">
        <v>20.3</v>
      </c>
      <c r="H25">
        <f>VLOOKUP(A25,时序里程总表!A:B,2,)</f>
        <v>36739.5</v>
      </c>
      <c r="I25" s="6">
        <f>VLOOKUP(A25,时序里程总表!A:D,4,FALSE)</f>
        <v>5</v>
      </c>
      <c r="J25">
        <f t="shared" si="0"/>
        <v>60.5</v>
      </c>
      <c r="M25">
        <v>20</v>
      </c>
      <c r="N25">
        <v>0</v>
      </c>
    </row>
    <row r="26" spans="1:14" x14ac:dyDescent="0.25">
      <c r="A26" s="5">
        <v>44676</v>
      </c>
      <c r="B26">
        <v>25</v>
      </c>
      <c r="C26">
        <v>20.6</v>
      </c>
      <c r="H26">
        <f>VLOOKUP(A26,时序里程总表!A:B,2,)</f>
        <v>36738</v>
      </c>
      <c r="I26" s="6">
        <f>VLOOKUP(A26,时序里程总表!A:D,4,FALSE)</f>
        <v>5</v>
      </c>
      <c r="J26">
        <f t="shared" si="0"/>
        <v>62</v>
      </c>
      <c r="M26">
        <v>20.5</v>
      </c>
      <c r="N26">
        <v>0</v>
      </c>
    </row>
    <row r="27" spans="1:14" x14ac:dyDescent="0.25">
      <c r="A27" s="5">
        <v>44677</v>
      </c>
      <c r="B27">
        <v>26</v>
      </c>
      <c r="C27">
        <v>20.9</v>
      </c>
      <c r="H27">
        <f>VLOOKUP(A27,时序里程总表!A:B,2,)</f>
        <v>36736.5</v>
      </c>
      <c r="I27" s="6">
        <f>VLOOKUP(A27,时序里程总表!A:D,4,FALSE)</f>
        <v>5</v>
      </c>
      <c r="J27">
        <f t="shared" si="0"/>
        <v>63.5</v>
      </c>
      <c r="M27">
        <v>20.8</v>
      </c>
      <c r="N27">
        <v>0</v>
      </c>
    </row>
    <row r="28" spans="1:14" x14ac:dyDescent="0.25">
      <c r="A28" s="5">
        <v>44678</v>
      </c>
      <c r="B28">
        <v>27</v>
      </c>
      <c r="C28">
        <v>21.2</v>
      </c>
      <c r="H28">
        <f>VLOOKUP(A28,时序里程总表!A:B,2,)</f>
        <v>36735</v>
      </c>
      <c r="I28" s="6">
        <f>VLOOKUP(A28,时序里程总表!A:D,4,FALSE)</f>
        <v>5</v>
      </c>
      <c r="J28">
        <f t="shared" si="0"/>
        <v>65</v>
      </c>
      <c r="M28">
        <v>20.9</v>
      </c>
      <c r="N28">
        <v>0</v>
      </c>
    </row>
    <row r="29" spans="1:14" x14ac:dyDescent="0.25">
      <c r="A29" s="5">
        <v>44679</v>
      </c>
      <c r="B29">
        <v>28</v>
      </c>
      <c r="C29">
        <v>21.4</v>
      </c>
      <c r="H29">
        <f>VLOOKUP(A29,时序里程总表!A:B,2,)</f>
        <v>36733.5</v>
      </c>
      <c r="I29" s="6">
        <f>VLOOKUP(A29,时序里程总表!A:D,4,FALSE)</f>
        <v>5</v>
      </c>
      <c r="J29">
        <f t="shared" si="0"/>
        <v>66.5</v>
      </c>
      <c r="M29">
        <v>21.1</v>
      </c>
      <c r="N29">
        <v>0</v>
      </c>
    </row>
    <row r="30" spans="1:14" x14ac:dyDescent="0.25">
      <c r="A30" s="5">
        <v>44680</v>
      </c>
      <c r="B30">
        <v>29</v>
      </c>
      <c r="C30">
        <v>21.6</v>
      </c>
      <c r="H30">
        <f>VLOOKUP(A30,时序里程总表!A:B,2,)</f>
        <v>36732</v>
      </c>
      <c r="I30" s="6">
        <f>VLOOKUP(A30,时序里程总表!A:D,4,FALSE)</f>
        <v>5</v>
      </c>
      <c r="J30">
        <f t="shared" ref="J30:J36" si="1">D$2-H30</f>
        <v>68</v>
      </c>
      <c r="M30">
        <v>21.2</v>
      </c>
      <c r="N30">
        <v>0</v>
      </c>
    </row>
    <row r="31" spans="1:14" x14ac:dyDescent="0.25">
      <c r="A31" s="5">
        <v>44681</v>
      </c>
      <c r="B31">
        <v>30</v>
      </c>
      <c r="C31">
        <v>21.8</v>
      </c>
      <c r="H31">
        <f>VLOOKUP(A31,时序里程总表!A:B,2,)</f>
        <v>36730.5</v>
      </c>
      <c r="I31" s="6">
        <f>VLOOKUP(A31,时序里程总表!A:D,4,FALSE)</f>
        <v>5</v>
      </c>
      <c r="J31">
        <f t="shared" si="1"/>
        <v>69.5</v>
      </c>
      <c r="M31">
        <v>21.6</v>
      </c>
      <c r="N31">
        <v>0</v>
      </c>
    </row>
    <row r="32" spans="1:14" x14ac:dyDescent="0.25">
      <c r="A32" s="5">
        <v>44682</v>
      </c>
      <c r="B32">
        <v>31</v>
      </c>
      <c r="C32">
        <v>21.9</v>
      </c>
      <c r="H32">
        <f>VLOOKUP(A32,时序里程总表!A:B,2,)</f>
        <v>36729</v>
      </c>
      <c r="I32" s="6">
        <f>VLOOKUP(A32,时序里程总表!A:D,4,FALSE)</f>
        <v>5</v>
      </c>
      <c r="J32">
        <f t="shared" si="1"/>
        <v>71</v>
      </c>
      <c r="M32">
        <v>21.9</v>
      </c>
      <c r="N32">
        <v>0</v>
      </c>
    </row>
    <row r="33" spans="1:14" x14ac:dyDescent="0.25">
      <c r="A33" s="5">
        <v>44683</v>
      </c>
      <c r="B33">
        <v>32</v>
      </c>
      <c r="C33">
        <v>22.1</v>
      </c>
      <c r="H33">
        <f>VLOOKUP(A33,时序里程总表!A:B,2,)</f>
        <v>36727.5</v>
      </c>
      <c r="I33" s="6">
        <f>VLOOKUP(A33,时序里程总表!A:D,4,FALSE)</f>
        <v>5</v>
      </c>
      <c r="J33">
        <f t="shared" si="1"/>
        <v>72.5</v>
      </c>
      <c r="M33">
        <v>22.5</v>
      </c>
      <c r="N33">
        <v>0</v>
      </c>
    </row>
    <row r="34" spans="1:14" x14ac:dyDescent="0.25">
      <c r="A34" s="5">
        <v>44684</v>
      </c>
      <c r="B34">
        <v>33</v>
      </c>
      <c r="C34">
        <v>22.2</v>
      </c>
      <c r="H34">
        <f>VLOOKUP(A34,时序里程总表!A:B,2,)</f>
        <v>36726</v>
      </c>
      <c r="I34" s="6">
        <f>VLOOKUP(A34,时序里程总表!A:D,4,FALSE)</f>
        <v>5</v>
      </c>
      <c r="J34">
        <f t="shared" si="1"/>
        <v>74</v>
      </c>
      <c r="M34">
        <v>22.5</v>
      </c>
      <c r="N34">
        <v>0</v>
      </c>
    </row>
    <row r="35" spans="1:14" x14ac:dyDescent="0.25">
      <c r="A35" s="5">
        <v>44685</v>
      </c>
      <c r="B35">
        <v>34</v>
      </c>
      <c r="C35">
        <v>22.3</v>
      </c>
      <c r="H35">
        <f>VLOOKUP(A35,时序里程总表!A:B,2,)</f>
        <v>36724.5</v>
      </c>
      <c r="I35" s="6">
        <f>VLOOKUP(A35,时序里程总表!A:D,4,FALSE)</f>
        <v>5</v>
      </c>
      <c r="J35">
        <f t="shared" si="1"/>
        <v>75.5</v>
      </c>
      <c r="M35">
        <v>22.7</v>
      </c>
      <c r="N35">
        <v>0</v>
      </c>
    </row>
    <row r="36" spans="1:14" x14ac:dyDescent="0.25">
      <c r="A36" s="5">
        <v>44686</v>
      </c>
      <c r="B36">
        <v>35</v>
      </c>
      <c r="C36">
        <v>22.4</v>
      </c>
      <c r="H36">
        <f>VLOOKUP(A36,时序里程总表!A:B,2,)</f>
        <v>36723</v>
      </c>
      <c r="I36" s="6">
        <f>VLOOKUP(A36,时序里程总表!A:D,4,FALSE)</f>
        <v>5</v>
      </c>
      <c r="J36">
        <f t="shared" si="1"/>
        <v>77</v>
      </c>
      <c r="M36">
        <v>22.8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915</vt:lpstr>
      <vt:lpstr>900</vt:lpstr>
      <vt:lpstr>880</vt:lpstr>
      <vt:lpstr>870</vt:lpstr>
      <vt:lpstr>860</vt:lpstr>
      <vt:lpstr>845</vt:lpstr>
      <vt:lpstr>830</vt:lpstr>
      <vt:lpstr>815</vt:lpstr>
      <vt:lpstr>800</vt:lpstr>
      <vt:lpstr>787</vt:lpstr>
      <vt:lpstr>780</vt:lpstr>
      <vt:lpstr>770</vt:lpstr>
      <vt:lpstr>760</vt:lpstr>
      <vt:lpstr>750</vt:lpstr>
      <vt:lpstr>740</vt:lpstr>
      <vt:lpstr>730</vt:lpstr>
      <vt:lpstr>720</vt:lpstr>
      <vt:lpstr>710</vt:lpstr>
      <vt:lpstr>690</vt:lpstr>
      <vt:lpstr>675</vt:lpstr>
      <vt:lpstr>665</vt:lpstr>
      <vt:lpstr>650</vt:lpstr>
      <vt:lpstr>635</vt:lpstr>
      <vt:lpstr>620</vt:lpstr>
      <vt:lpstr>605</vt:lpstr>
      <vt:lpstr>585</vt:lpstr>
      <vt:lpstr>570</vt:lpstr>
      <vt:lpstr>554</vt:lpstr>
      <vt:lpstr>540</vt:lpstr>
      <vt:lpstr>520</vt:lpstr>
      <vt:lpstr>460</vt:lpstr>
      <vt:lpstr>450</vt:lpstr>
      <vt:lpstr>440</vt:lpstr>
      <vt:lpstr>430</vt:lpstr>
      <vt:lpstr>420</vt:lpstr>
      <vt:lpstr>410</vt:lpstr>
      <vt:lpstr>400</vt:lpstr>
      <vt:lpstr>390</vt:lpstr>
      <vt:lpstr>380</vt:lpstr>
      <vt:lpstr>370</vt:lpstr>
      <vt:lpstr>时序里程总表</vt:lpstr>
      <vt:lpstr>围岩埋深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Vream</dc:creator>
  <cp:lastModifiedBy>华 李</cp:lastModifiedBy>
  <dcterms:created xsi:type="dcterms:W3CDTF">2015-06-05T18:19:34Z</dcterms:created>
  <dcterms:modified xsi:type="dcterms:W3CDTF">2024-05-10T13:34:00Z</dcterms:modified>
</cp:coreProperties>
</file>