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rcatoroceanfr-my.sharepoint.com/personal/plehodey_mercator-ocean_fr/Documents/Documents/MyProjects/2024-LMTL/Validation-data/Zooplankton-Validation/PAPA/"/>
    </mc:Choice>
  </mc:AlternateContent>
  <xr:revisionPtr revIDLastSave="466" documentId="14_{F2933313-A6A6-4B53-9DA7-8D0D13829C26}" xr6:coauthVersionLast="47" xr6:coauthVersionMax="47" xr10:uidLastSave="{00D6324E-7037-433A-8ECF-96CD4572F379}"/>
  <bookViews>
    <workbookView xWindow="-28920" yWindow="-45" windowWidth="29040" windowHeight="15720" activeTab="5" xr2:uid="{2E0DA1DC-7087-4311-9DBF-1C8BDAD99D61}"/>
    <workbookView minimized="1" xWindow="7305" yWindow="3285" windowWidth="21600" windowHeight="11235" activeTab="4" xr2:uid="{A59A9DEB-0CBB-4547-965D-16B0A1211356}"/>
  </bookViews>
  <sheets>
    <sheet name="P26 mg per m3_night" sheetId="8" r:id="rId1"/>
    <sheet name="P26 mg per m3_day" sheetId="7" r:id="rId2"/>
    <sheet name="P26 mg per m3_groups" sheetId="6" r:id="rId3"/>
    <sheet name="number per m3" sheetId="1" r:id="rId4"/>
    <sheet name="definitions" sheetId="3" r:id="rId5"/>
    <sheet name="Synthesis" sheetId="9" r:id="rId6"/>
  </sheets>
  <definedNames>
    <definedName name="_xlnm._FilterDatabase" localSheetId="3" hidden="1">'number per m3'!$I$1:$I$350</definedName>
    <definedName name="_xlnm._FilterDatabase" localSheetId="1" hidden="1">'P26 mg per m3_day'!#REF!</definedName>
    <definedName name="_xlnm._FilterDatabase" localSheetId="2" hidden="1">'P26 mg per m3_groups'!#REF!</definedName>
    <definedName name="_xlnm._FilterDatabase" localSheetId="0" hidden="1">'P26 mg per m3_night'!#REF!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7" l="1"/>
  <c r="H4" i="7"/>
  <c r="G4" i="7"/>
  <c r="F4" i="7"/>
  <c r="E4" i="7"/>
  <c r="D4" i="7"/>
  <c r="C4" i="7"/>
  <c r="B4" i="7"/>
  <c r="J16" i="7"/>
  <c r="H16" i="7"/>
  <c r="G16" i="7"/>
  <c r="F16" i="7"/>
  <c r="E16" i="7"/>
  <c r="D16" i="7"/>
  <c r="C16" i="7"/>
  <c r="B16" i="7"/>
  <c r="J29" i="7"/>
  <c r="H29" i="7"/>
  <c r="G29" i="7"/>
  <c r="F29" i="7"/>
  <c r="E29" i="7"/>
  <c r="D29" i="7"/>
  <c r="C29" i="7"/>
  <c r="B29" i="7"/>
  <c r="J31" i="7"/>
  <c r="H31" i="7"/>
  <c r="G31" i="7"/>
  <c r="F31" i="7"/>
  <c r="E31" i="7"/>
  <c r="D31" i="7"/>
  <c r="C31" i="7"/>
  <c r="B31" i="7"/>
  <c r="J38" i="7"/>
  <c r="H38" i="7"/>
  <c r="G38" i="7"/>
  <c r="F38" i="7"/>
  <c r="E38" i="7"/>
  <c r="D38" i="7"/>
  <c r="C38" i="7"/>
  <c r="B38" i="7"/>
  <c r="J50" i="7"/>
  <c r="H50" i="7"/>
  <c r="G50" i="7"/>
  <c r="F50" i="7"/>
  <c r="E50" i="7"/>
  <c r="D50" i="7"/>
  <c r="C50" i="7"/>
  <c r="B50" i="7"/>
  <c r="J52" i="7"/>
  <c r="H52" i="7"/>
  <c r="G52" i="7"/>
  <c r="F52" i="7"/>
  <c r="E52" i="7"/>
  <c r="D52" i="7"/>
  <c r="C52" i="7"/>
  <c r="B52" i="7"/>
  <c r="J54" i="7"/>
  <c r="H54" i="7"/>
  <c r="G54" i="7"/>
  <c r="F54" i="7"/>
  <c r="E54" i="7"/>
  <c r="D54" i="7"/>
  <c r="C54" i="7"/>
  <c r="B54" i="7"/>
  <c r="J56" i="7"/>
  <c r="H56" i="7"/>
  <c r="G56" i="7"/>
  <c r="F56" i="7"/>
  <c r="E56" i="7"/>
  <c r="D56" i="7"/>
  <c r="C56" i="7"/>
  <c r="B56" i="7"/>
  <c r="J58" i="7"/>
  <c r="H58" i="7"/>
  <c r="G58" i="7"/>
  <c r="F58" i="7"/>
  <c r="E58" i="7"/>
  <c r="D58" i="7"/>
  <c r="C58" i="7"/>
  <c r="B58" i="7"/>
  <c r="J60" i="7"/>
  <c r="H60" i="7"/>
  <c r="G60" i="7"/>
  <c r="F60" i="7"/>
  <c r="E60" i="7"/>
  <c r="D60" i="7"/>
  <c r="C60" i="7"/>
  <c r="B60" i="7"/>
  <c r="J62" i="7"/>
  <c r="H62" i="7"/>
  <c r="G62" i="7"/>
  <c r="F62" i="7"/>
  <c r="E62" i="7"/>
  <c r="D62" i="7"/>
  <c r="C62" i="7"/>
  <c r="B62" i="7"/>
  <c r="J64" i="7"/>
  <c r="H64" i="7"/>
  <c r="G64" i="7"/>
  <c r="F64" i="7"/>
  <c r="E64" i="7"/>
  <c r="D64" i="7"/>
  <c r="C64" i="7"/>
  <c r="B64" i="7"/>
  <c r="J66" i="7"/>
  <c r="H66" i="7"/>
  <c r="G66" i="7"/>
  <c r="F66" i="7"/>
  <c r="E66" i="7"/>
  <c r="D66" i="7"/>
  <c r="C66" i="7"/>
  <c r="B66" i="7"/>
  <c r="J68" i="7"/>
  <c r="H68" i="7"/>
  <c r="G68" i="7"/>
  <c r="F68" i="7"/>
  <c r="E68" i="7"/>
  <c r="D68" i="7"/>
  <c r="C68" i="7"/>
  <c r="B68" i="7"/>
  <c r="J70" i="7"/>
  <c r="H70" i="7"/>
  <c r="G70" i="7"/>
  <c r="F70" i="7"/>
  <c r="E70" i="7"/>
  <c r="D70" i="7"/>
  <c r="C70" i="7"/>
  <c r="B70" i="7"/>
  <c r="J72" i="7"/>
  <c r="H72" i="7"/>
  <c r="G72" i="7"/>
  <c r="F72" i="7"/>
  <c r="E72" i="7"/>
  <c r="D72" i="7"/>
  <c r="C72" i="7"/>
  <c r="B72" i="7"/>
  <c r="J74" i="7"/>
  <c r="H74" i="7"/>
  <c r="G74" i="7"/>
  <c r="F74" i="7"/>
  <c r="E74" i="7"/>
  <c r="D74" i="7"/>
  <c r="C74" i="7"/>
  <c r="B74" i="7"/>
  <c r="J76" i="7"/>
  <c r="H76" i="7"/>
  <c r="G76" i="7"/>
  <c r="F76" i="7"/>
  <c r="E76" i="7"/>
  <c r="D76" i="7"/>
  <c r="C76" i="7"/>
  <c r="B76" i="7"/>
  <c r="J78" i="7"/>
  <c r="H78" i="7"/>
  <c r="G78" i="7"/>
  <c r="F78" i="7"/>
  <c r="E78" i="7"/>
  <c r="D78" i="7"/>
  <c r="C78" i="7"/>
  <c r="B78" i="7"/>
  <c r="J80" i="7"/>
  <c r="H80" i="7"/>
  <c r="G80" i="7"/>
  <c r="F80" i="7"/>
  <c r="E80" i="7"/>
  <c r="D80" i="7"/>
  <c r="C80" i="7"/>
  <c r="B80" i="7"/>
  <c r="J82" i="7"/>
  <c r="H82" i="7"/>
  <c r="G82" i="7"/>
  <c r="F82" i="7"/>
  <c r="E82" i="7"/>
  <c r="D82" i="7"/>
  <c r="C82" i="7"/>
  <c r="B82" i="7"/>
  <c r="J84" i="7"/>
  <c r="H84" i="7"/>
  <c r="G84" i="7"/>
  <c r="F84" i="7"/>
  <c r="E84" i="7"/>
  <c r="D84" i="7"/>
  <c r="C84" i="7"/>
  <c r="B84" i="7"/>
  <c r="J86" i="7"/>
  <c r="H86" i="7"/>
  <c r="G86" i="7"/>
  <c r="F86" i="7"/>
  <c r="E86" i="7"/>
  <c r="D86" i="7"/>
  <c r="C86" i="7"/>
  <c r="B86" i="7"/>
  <c r="J88" i="7"/>
  <c r="H88" i="7"/>
  <c r="G88" i="7"/>
  <c r="F88" i="7"/>
  <c r="E88" i="7"/>
  <c r="D88" i="7"/>
  <c r="C88" i="7"/>
  <c r="B88" i="7"/>
  <c r="J90" i="7"/>
  <c r="H90" i="7"/>
  <c r="G90" i="7"/>
  <c r="F90" i="7"/>
  <c r="E90" i="7"/>
  <c r="D90" i="7"/>
  <c r="C90" i="7"/>
  <c r="B90" i="7"/>
  <c r="J92" i="7"/>
  <c r="H92" i="7"/>
  <c r="G92" i="7"/>
  <c r="F92" i="7"/>
  <c r="E92" i="7"/>
  <c r="D92" i="7"/>
  <c r="C92" i="7"/>
  <c r="B92" i="7"/>
  <c r="J94" i="7"/>
  <c r="H94" i="7"/>
  <c r="G94" i="7"/>
  <c r="F94" i="7"/>
  <c r="E94" i="7"/>
  <c r="D94" i="7"/>
  <c r="C94" i="7"/>
  <c r="B94" i="7"/>
  <c r="J96" i="7"/>
  <c r="H96" i="7"/>
  <c r="G96" i="7"/>
  <c r="F96" i="7"/>
  <c r="E96" i="7"/>
  <c r="D96" i="7"/>
  <c r="C96" i="7"/>
  <c r="B96" i="7"/>
  <c r="J98" i="7"/>
  <c r="H98" i="7"/>
  <c r="G98" i="7"/>
  <c r="F98" i="7"/>
  <c r="E98" i="7"/>
  <c r="D98" i="7"/>
  <c r="C98" i="7"/>
  <c r="B98" i="7"/>
  <c r="J100" i="7"/>
  <c r="H100" i="7"/>
  <c r="G100" i="7"/>
  <c r="F100" i="7"/>
  <c r="E100" i="7"/>
  <c r="D100" i="7"/>
  <c r="C100" i="7"/>
  <c r="B100" i="7"/>
  <c r="J102" i="7"/>
  <c r="H102" i="7"/>
  <c r="G102" i="7"/>
  <c r="F102" i="7"/>
  <c r="E102" i="7"/>
  <c r="D102" i="7"/>
  <c r="C102" i="7"/>
  <c r="B102" i="7"/>
  <c r="J104" i="7"/>
  <c r="H104" i="7"/>
  <c r="G104" i="7"/>
  <c r="F104" i="7"/>
  <c r="E104" i="7"/>
  <c r="D104" i="7"/>
  <c r="C104" i="7"/>
  <c r="B104" i="7"/>
  <c r="J106" i="7"/>
  <c r="H106" i="7"/>
  <c r="G106" i="7"/>
  <c r="F106" i="7"/>
  <c r="E106" i="7"/>
  <c r="D106" i="7"/>
  <c r="C106" i="7"/>
  <c r="B106" i="7"/>
  <c r="J108" i="7"/>
  <c r="H108" i="7"/>
  <c r="G108" i="7"/>
  <c r="F108" i="7"/>
  <c r="E108" i="7"/>
  <c r="D108" i="7"/>
  <c r="C108" i="7"/>
  <c r="B108" i="7"/>
  <c r="J110" i="7"/>
  <c r="H110" i="7"/>
  <c r="G110" i="7"/>
  <c r="F110" i="7"/>
  <c r="E110" i="7"/>
  <c r="D110" i="7"/>
  <c r="C110" i="7"/>
  <c r="B110" i="7"/>
  <c r="J112" i="7"/>
  <c r="H112" i="7"/>
  <c r="G112" i="7"/>
  <c r="F112" i="7"/>
  <c r="E112" i="7"/>
  <c r="D112" i="7"/>
  <c r="C112" i="7"/>
  <c r="B112" i="7"/>
  <c r="J114" i="7"/>
  <c r="H114" i="7"/>
  <c r="G114" i="7"/>
  <c r="F114" i="7"/>
  <c r="E114" i="7"/>
  <c r="D114" i="7"/>
  <c r="C114" i="7"/>
  <c r="B114" i="7"/>
  <c r="J116" i="7"/>
  <c r="H116" i="7"/>
  <c r="G116" i="7"/>
  <c r="F116" i="7"/>
  <c r="E116" i="7"/>
  <c r="D116" i="7"/>
  <c r="C116" i="7"/>
  <c r="B116" i="7"/>
  <c r="J118" i="7"/>
  <c r="H118" i="7"/>
  <c r="G118" i="7"/>
  <c r="F118" i="7"/>
  <c r="E118" i="7"/>
  <c r="D118" i="7"/>
  <c r="C118" i="7"/>
  <c r="B118" i="7"/>
  <c r="J120" i="7"/>
  <c r="H120" i="7"/>
  <c r="G120" i="7"/>
  <c r="F120" i="7"/>
  <c r="E120" i="7"/>
  <c r="D120" i="7"/>
  <c r="C120" i="7"/>
  <c r="B120" i="7"/>
  <c r="J122" i="7"/>
  <c r="H122" i="7"/>
  <c r="G122" i="7"/>
  <c r="F122" i="7"/>
  <c r="E122" i="7"/>
  <c r="D122" i="7"/>
  <c r="C122" i="7"/>
  <c r="B122" i="7"/>
  <c r="J124" i="7"/>
  <c r="H124" i="7"/>
  <c r="G124" i="7"/>
  <c r="F124" i="7"/>
  <c r="E124" i="7"/>
  <c r="D124" i="7"/>
  <c r="C124" i="7"/>
  <c r="B124" i="7"/>
  <c r="J3" i="8"/>
  <c r="I3" i="8"/>
  <c r="H3" i="8"/>
  <c r="G3" i="8"/>
  <c r="F3" i="8"/>
  <c r="E3" i="8"/>
  <c r="D3" i="8"/>
  <c r="C3" i="8"/>
  <c r="B3" i="8"/>
  <c r="J7" i="8"/>
  <c r="I7" i="8"/>
  <c r="H7" i="8"/>
  <c r="G7" i="8"/>
  <c r="F7" i="8"/>
  <c r="E7" i="8"/>
  <c r="D7" i="8"/>
  <c r="C7" i="8"/>
  <c r="B7" i="8"/>
  <c r="J9" i="8"/>
  <c r="I9" i="8"/>
  <c r="H9" i="8"/>
  <c r="G9" i="8"/>
  <c r="F9" i="8"/>
  <c r="E9" i="8"/>
  <c r="D9" i="8"/>
  <c r="C9" i="8"/>
  <c r="B9" i="8"/>
  <c r="J11" i="8"/>
  <c r="I11" i="8"/>
  <c r="H11" i="8"/>
  <c r="G11" i="8"/>
  <c r="F11" i="8"/>
  <c r="E11" i="8"/>
  <c r="D11" i="8"/>
  <c r="C11" i="8"/>
  <c r="B11" i="8"/>
  <c r="J13" i="8"/>
  <c r="I13" i="8"/>
  <c r="H13" i="8"/>
  <c r="G13" i="8"/>
  <c r="F13" i="8"/>
  <c r="E13" i="8"/>
  <c r="D13" i="8"/>
  <c r="C13" i="8"/>
  <c r="B13" i="8"/>
  <c r="J15" i="8"/>
  <c r="I15" i="8"/>
  <c r="H15" i="8"/>
  <c r="G15" i="8"/>
  <c r="F15" i="8"/>
  <c r="E15" i="8"/>
  <c r="D15" i="8"/>
  <c r="C15" i="8"/>
  <c r="B15" i="8"/>
  <c r="J17" i="8"/>
  <c r="I17" i="8"/>
  <c r="H17" i="8"/>
  <c r="G17" i="8"/>
  <c r="F17" i="8"/>
  <c r="E17" i="8"/>
  <c r="D17" i="8"/>
  <c r="C17" i="8"/>
  <c r="B17" i="8"/>
  <c r="J19" i="8"/>
  <c r="I19" i="8"/>
  <c r="H19" i="8"/>
  <c r="G19" i="8"/>
  <c r="F19" i="8"/>
  <c r="E19" i="8"/>
  <c r="D19" i="8"/>
  <c r="C19" i="8"/>
  <c r="B19" i="8"/>
  <c r="J21" i="8"/>
  <c r="I21" i="8"/>
  <c r="H21" i="8"/>
  <c r="G21" i="8"/>
  <c r="F21" i="8"/>
  <c r="E21" i="8"/>
  <c r="D21" i="8"/>
  <c r="C21" i="8"/>
  <c r="B21" i="8"/>
  <c r="J23" i="8"/>
  <c r="I23" i="8"/>
  <c r="H23" i="8"/>
  <c r="G23" i="8"/>
  <c r="F23" i="8"/>
  <c r="E23" i="8"/>
  <c r="D23" i="8"/>
  <c r="C23" i="8"/>
  <c r="B23" i="8"/>
  <c r="J25" i="8"/>
  <c r="I25" i="8"/>
  <c r="H25" i="8"/>
  <c r="G25" i="8"/>
  <c r="F25" i="8"/>
  <c r="E25" i="8"/>
  <c r="D25" i="8"/>
  <c r="C25" i="8"/>
  <c r="B25" i="8"/>
  <c r="J27" i="8"/>
  <c r="I27" i="8"/>
  <c r="H27" i="8"/>
  <c r="G27" i="8"/>
  <c r="F27" i="8"/>
  <c r="E27" i="8"/>
  <c r="D27" i="8"/>
  <c r="C27" i="8"/>
  <c r="B27" i="8"/>
  <c r="J29" i="8"/>
  <c r="I29" i="8"/>
  <c r="H29" i="8"/>
  <c r="G29" i="8"/>
  <c r="F29" i="8"/>
  <c r="E29" i="8"/>
  <c r="D29" i="8"/>
  <c r="C29" i="8"/>
  <c r="B29" i="8"/>
  <c r="J31" i="8"/>
  <c r="I31" i="8"/>
  <c r="H31" i="8"/>
  <c r="G31" i="8"/>
  <c r="F31" i="8"/>
  <c r="E31" i="8"/>
  <c r="D31" i="8"/>
  <c r="C31" i="8"/>
  <c r="B31" i="8"/>
  <c r="J33" i="8"/>
  <c r="I33" i="8"/>
  <c r="H33" i="8"/>
  <c r="G33" i="8"/>
  <c r="F33" i="8"/>
  <c r="E33" i="8"/>
  <c r="D33" i="8"/>
  <c r="C33" i="8"/>
  <c r="B33" i="8"/>
  <c r="J35" i="8"/>
  <c r="I35" i="8"/>
  <c r="H35" i="8"/>
  <c r="G35" i="8"/>
  <c r="F35" i="8"/>
  <c r="E35" i="8"/>
  <c r="D35" i="8"/>
  <c r="C35" i="8"/>
  <c r="B35" i="8"/>
  <c r="J37" i="8"/>
  <c r="I37" i="8"/>
  <c r="H37" i="8"/>
  <c r="G37" i="8"/>
  <c r="F37" i="8"/>
  <c r="E37" i="8"/>
  <c r="D37" i="8"/>
  <c r="C37" i="8"/>
  <c r="B37" i="8"/>
  <c r="J39" i="8"/>
  <c r="I39" i="8"/>
  <c r="H39" i="8"/>
  <c r="G39" i="8"/>
  <c r="F39" i="8"/>
  <c r="E39" i="8"/>
  <c r="D39" i="8"/>
  <c r="C39" i="8"/>
  <c r="B39" i="8"/>
  <c r="J41" i="8"/>
  <c r="I41" i="8"/>
  <c r="H41" i="8"/>
  <c r="G41" i="8"/>
  <c r="F41" i="8"/>
  <c r="E41" i="8"/>
  <c r="D41" i="8"/>
  <c r="C41" i="8"/>
  <c r="B41" i="8"/>
  <c r="J43" i="8"/>
  <c r="I43" i="8"/>
  <c r="H43" i="8"/>
  <c r="G43" i="8"/>
  <c r="F43" i="8"/>
  <c r="E43" i="8"/>
  <c r="D43" i="8"/>
  <c r="C43" i="8"/>
  <c r="B43" i="8"/>
  <c r="J45" i="8"/>
  <c r="I45" i="8"/>
  <c r="H45" i="8"/>
  <c r="G45" i="8"/>
  <c r="F45" i="8"/>
  <c r="E45" i="8"/>
  <c r="D45" i="8"/>
  <c r="C45" i="8"/>
  <c r="B45" i="8"/>
  <c r="J47" i="8"/>
  <c r="I47" i="8"/>
  <c r="H47" i="8"/>
  <c r="G47" i="8"/>
  <c r="F47" i="8"/>
  <c r="E47" i="8"/>
  <c r="D47" i="8"/>
  <c r="C47" i="8"/>
  <c r="B47" i="8"/>
  <c r="J49" i="8"/>
  <c r="I49" i="8"/>
  <c r="H49" i="8"/>
  <c r="G49" i="8"/>
  <c r="F49" i="8"/>
  <c r="E49" i="8"/>
  <c r="D49" i="8"/>
  <c r="C49" i="8"/>
  <c r="B49" i="8"/>
  <c r="J51" i="8"/>
  <c r="I51" i="8"/>
  <c r="H51" i="8"/>
  <c r="G51" i="8"/>
  <c r="F51" i="8"/>
  <c r="E51" i="8"/>
  <c r="D51" i="8"/>
  <c r="C51" i="8"/>
  <c r="B51" i="8"/>
  <c r="J53" i="8"/>
  <c r="I53" i="8"/>
  <c r="H53" i="8"/>
  <c r="G53" i="8"/>
  <c r="F53" i="8"/>
  <c r="E53" i="8"/>
  <c r="D53" i="8"/>
  <c r="C53" i="8"/>
  <c r="B53" i="8"/>
  <c r="J55" i="8"/>
  <c r="I55" i="8"/>
  <c r="H55" i="8"/>
  <c r="G55" i="8"/>
  <c r="F55" i="8"/>
  <c r="E55" i="8"/>
  <c r="D55" i="8"/>
  <c r="C55" i="8"/>
  <c r="B55" i="8"/>
  <c r="J57" i="8"/>
  <c r="I57" i="8"/>
  <c r="H57" i="8"/>
  <c r="G57" i="8"/>
  <c r="F57" i="8"/>
  <c r="E57" i="8"/>
  <c r="D57" i="8"/>
  <c r="C57" i="8"/>
  <c r="B57" i="8"/>
  <c r="J59" i="8"/>
  <c r="I59" i="8"/>
  <c r="H59" i="8"/>
  <c r="G59" i="8"/>
  <c r="F59" i="8"/>
  <c r="E59" i="8"/>
  <c r="D59" i="8"/>
  <c r="C59" i="8"/>
  <c r="B59" i="8"/>
  <c r="J61" i="8"/>
  <c r="I61" i="8"/>
  <c r="H61" i="8"/>
  <c r="G61" i="8"/>
  <c r="F61" i="8"/>
  <c r="E61" i="8"/>
  <c r="D61" i="8"/>
  <c r="C61" i="8"/>
  <c r="B61" i="8"/>
  <c r="DD112" i="6"/>
  <c r="DD111" i="6"/>
  <c r="DD110" i="6"/>
  <c r="DD109" i="6"/>
  <c r="DD108" i="6"/>
  <c r="DD107" i="6"/>
  <c r="DD106" i="6"/>
  <c r="DD105" i="6"/>
  <c r="DD104" i="6"/>
  <c r="DD103" i="6"/>
  <c r="DD102" i="6"/>
  <c r="DD101" i="6"/>
  <c r="DD100" i="6"/>
  <c r="DD99" i="6"/>
  <c r="DD98" i="6"/>
  <c r="DD97" i="6"/>
  <c r="DD96" i="6"/>
  <c r="DD95" i="6"/>
  <c r="DD94" i="6"/>
  <c r="DD93" i="6"/>
  <c r="DD92" i="6"/>
  <c r="DD91" i="6"/>
  <c r="DD90" i="6"/>
  <c r="DD89" i="6"/>
  <c r="DD88" i="6"/>
  <c r="DD87" i="6"/>
  <c r="DD86" i="6"/>
  <c r="DD85" i="6"/>
  <c r="DD84" i="6"/>
  <c r="DD83" i="6"/>
  <c r="DD82" i="6"/>
  <c r="DD81" i="6"/>
  <c r="DD80" i="6"/>
  <c r="DD79" i="6"/>
  <c r="DD78" i="6"/>
  <c r="DD77" i="6"/>
  <c r="DD76" i="6"/>
  <c r="DD75" i="6"/>
  <c r="DD74" i="6"/>
  <c r="DD73" i="6"/>
  <c r="DD72" i="6"/>
  <c r="DD71" i="6"/>
  <c r="DD70" i="6"/>
  <c r="DD69" i="6"/>
  <c r="DD68" i="6"/>
  <c r="DD67" i="6"/>
  <c r="DD66" i="6"/>
  <c r="DD65" i="6"/>
  <c r="DD64" i="6"/>
  <c r="DD63" i="6"/>
  <c r="DD62" i="6"/>
  <c r="DD61" i="6"/>
  <c r="DD60" i="6"/>
  <c r="DD59" i="6"/>
  <c r="DD58" i="6"/>
  <c r="DD57" i="6"/>
  <c r="DD56" i="6"/>
  <c r="DD55" i="6"/>
  <c r="DD54" i="6"/>
  <c r="DD53" i="6"/>
  <c r="DD52" i="6"/>
  <c r="DD51" i="6"/>
  <c r="DD50" i="6"/>
  <c r="DD49" i="6"/>
  <c r="DD48" i="6"/>
  <c r="DD47" i="6"/>
  <c r="DD46" i="6"/>
  <c r="DD45" i="6"/>
  <c r="DD44" i="6"/>
  <c r="DD43" i="6"/>
  <c r="DD42" i="6"/>
  <c r="DD41" i="6"/>
  <c r="DD40" i="6"/>
  <c r="DD39" i="6"/>
  <c r="DD38" i="6"/>
  <c r="DD37" i="6"/>
  <c r="DD36" i="6"/>
  <c r="DD35" i="6"/>
  <c r="DD34" i="6"/>
  <c r="DD33" i="6"/>
  <c r="DD32" i="6"/>
  <c r="DD31" i="6"/>
  <c r="DD30" i="6"/>
  <c r="DD29" i="6"/>
  <c r="DD28" i="6"/>
  <c r="DD27" i="6"/>
  <c r="DD26" i="6"/>
  <c r="DD25" i="6"/>
  <c r="DD24" i="6"/>
  <c r="DD23" i="6"/>
  <c r="DD22" i="6"/>
  <c r="DD21" i="6"/>
  <c r="DD20" i="6"/>
  <c r="DD19" i="6"/>
  <c r="DD18" i="6"/>
  <c r="DD17" i="6"/>
  <c r="DD16" i="6"/>
  <c r="DD15" i="6"/>
  <c r="DD14" i="6"/>
  <c r="DD13" i="6"/>
  <c r="DD12" i="6"/>
  <c r="DD11" i="6"/>
  <c r="DD10" i="6"/>
  <c r="DD9" i="6"/>
  <c r="DD8" i="6"/>
  <c r="DD7" i="6"/>
  <c r="DD6" i="6"/>
  <c r="DD5" i="6"/>
  <c r="DD4" i="6"/>
  <c r="DD3" i="6"/>
  <c r="DC112" i="6"/>
  <c r="DB112" i="6"/>
  <c r="DA112" i="6"/>
  <c r="CZ112" i="6"/>
  <c r="CY112" i="6"/>
  <c r="CX112" i="6"/>
  <c r="CW112" i="6"/>
  <c r="CV112" i="6"/>
  <c r="DC111" i="6"/>
  <c r="DB111" i="6"/>
  <c r="DA111" i="6"/>
  <c r="CZ111" i="6"/>
  <c r="CY111" i="6"/>
  <c r="CX111" i="6"/>
  <c r="CW111" i="6"/>
  <c r="CV111" i="6"/>
  <c r="DC110" i="6"/>
  <c r="DB110" i="6"/>
  <c r="DA110" i="6"/>
  <c r="CZ110" i="6"/>
  <c r="CY110" i="6"/>
  <c r="CX110" i="6"/>
  <c r="CW110" i="6"/>
  <c r="CV110" i="6"/>
  <c r="DC109" i="6"/>
  <c r="DB109" i="6"/>
  <c r="DA109" i="6"/>
  <c r="CZ109" i="6"/>
  <c r="CY109" i="6"/>
  <c r="CX109" i="6"/>
  <c r="CW109" i="6"/>
  <c r="CV109" i="6"/>
  <c r="DC108" i="6"/>
  <c r="DB108" i="6"/>
  <c r="DA108" i="6"/>
  <c r="CZ108" i="6"/>
  <c r="CY108" i="6"/>
  <c r="CX108" i="6"/>
  <c r="CW108" i="6"/>
  <c r="CV108" i="6"/>
  <c r="DC107" i="6"/>
  <c r="DB107" i="6"/>
  <c r="DA107" i="6"/>
  <c r="CZ107" i="6"/>
  <c r="CY107" i="6"/>
  <c r="CX107" i="6"/>
  <c r="CW107" i="6"/>
  <c r="CV107" i="6"/>
  <c r="DC106" i="6"/>
  <c r="DB106" i="6"/>
  <c r="DA106" i="6"/>
  <c r="CZ106" i="6"/>
  <c r="CY106" i="6"/>
  <c r="CX106" i="6"/>
  <c r="CW106" i="6"/>
  <c r="CV106" i="6"/>
  <c r="DC105" i="6"/>
  <c r="DB105" i="6"/>
  <c r="DA105" i="6"/>
  <c r="CZ105" i="6"/>
  <c r="CY105" i="6"/>
  <c r="CX105" i="6"/>
  <c r="CW105" i="6"/>
  <c r="CV105" i="6"/>
  <c r="DC104" i="6"/>
  <c r="DB104" i="6"/>
  <c r="DA104" i="6"/>
  <c r="CZ104" i="6"/>
  <c r="CY104" i="6"/>
  <c r="CX104" i="6"/>
  <c r="CW104" i="6"/>
  <c r="CV104" i="6"/>
  <c r="DC103" i="6"/>
  <c r="DB103" i="6"/>
  <c r="DA103" i="6"/>
  <c r="CZ103" i="6"/>
  <c r="CY103" i="6"/>
  <c r="CX103" i="6"/>
  <c r="CW103" i="6"/>
  <c r="CV103" i="6"/>
  <c r="DC102" i="6"/>
  <c r="DB102" i="6"/>
  <c r="DA102" i="6"/>
  <c r="CZ102" i="6"/>
  <c r="CY102" i="6"/>
  <c r="CX102" i="6"/>
  <c r="CW102" i="6"/>
  <c r="CV102" i="6"/>
  <c r="DC101" i="6"/>
  <c r="DB101" i="6"/>
  <c r="DA101" i="6"/>
  <c r="CZ101" i="6"/>
  <c r="CY101" i="6"/>
  <c r="CX101" i="6"/>
  <c r="CW101" i="6"/>
  <c r="CV101" i="6"/>
  <c r="DC100" i="6"/>
  <c r="DB100" i="6"/>
  <c r="DA100" i="6"/>
  <c r="CZ100" i="6"/>
  <c r="CY100" i="6"/>
  <c r="CX100" i="6"/>
  <c r="CW100" i="6"/>
  <c r="CV100" i="6"/>
  <c r="DC99" i="6"/>
  <c r="DB99" i="6"/>
  <c r="DA99" i="6"/>
  <c r="CZ99" i="6"/>
  <c r="CY99" i="6"/>
  <c r="CX99" i="6"/>
  <c r="CW99" i="6"/>
  <c r="CV99" i="6"/>
  <c r="DC98" i="6"/>
  <c r="DB98" i="6"/>
  <c r="DA98" i="6"/>
  <c r="CZ98" i="6"/>
  <c r="CY98" i="6"/>
  <c r="CX98" i="6"/>
  <c r="CW98" i="6"/>
  <c r="CV98" i="6"/>
  <c r="DC97" i="6"/>
  <c r="DB97" i="6"/>
  <c r="DA97" i="6"/>
  <c r="CZ97" i="6"/>
  <c r="CY97" i="6"/>
  <c r="CX97" i="6"/>
  <c r="CW97" i="6"/>
  <c r="CV97" i="6"/>
  <c r="DC96" i="6"/>
  <c r="DB96" i="6"/>
  <c r="DA96" i="6"/>
  <c r="CZ96" i="6"/>
  <c r="CY96" i="6"/>
  <c r="CX96" i="6"/>
  <c r="CW96" i="6"/>
  <c r="CV96" i="6"/>
  <c r="DC95" i="6"/>
  <c r="DB95" i="6"/>
  <c r="DA95" i="6"/>
  <c r="CZ95" i="6"/>
  <c r="CY95" i="6"/>
  <c r="CX95" i="6"/>
  <c r="CW95" i="6"/>
  <c r="CV95" i="6"/>
  <c r="DC94" i="6"/>
  <c r="DB94" i="6"/>
  <c r="DA94" i="6"/>
  <c r="CZ94" i="6"/>
  <c r="CY94" i="6"/>
  <c r="CX94" i="6"/>
  <c r="CW94" i="6"/>
  <c r="CV94" i="6"/>
  <c r="DC93" i="6"/>
  <c r="DB93" i="6"/>
  <c r="DA93" i="6"/>
  <c r="CZ93" i="6"/>
  <c r="CY93" i="6"/>
  <c r="CX93" i="6"/>
  <c r="CW93" i="6"/>
  <c r="CV93" i="6"/>
  <c r="DC92" i="6"/>
  <c r="DB92" i="6"/>
  <c r="DA92" i="6"/>
  <c r="CZ92" i="6"/>
  <c r="CY92" i="6"/>
  <c r="CX92" i="6"/>
  <c r="CW92" i="6"/>
  <c r="CV92" i="6"/>
  <c r="DC91" i="6"/>
  <c r="DB91" i="6"/>
  <c r="DA91" i="6"/>
  <c r="CZ91" i="6"/>
  <c r="CY91" i="6"/>
  <c r="CX91" i="6"/>
  <c r="CW91" i="6"/>
  <c r="CV91" i="6"/>
  <c r="DC90" i="6"/>
  <c r="DB90" i="6"/>
  <c r="DA90" i="6"/>
  <c r="CZ90" i="6"/>
  <c r="CY90" i="6"/>
  <c r="CX90" i="6"/>
  <c r="CW90" i="6"/>
  <c r="CV90" i="6"/>
  <c r="DC89" i="6"/>
  <c r="DB89" i="6"/>
  <c r="DA89" i="6"/>
  <c r="CZ89" i="6"/>
  <c r="CY89" i="6"/>
  <c r="CX89" i="6"/>
  <c r="CW89" i="6"/>
  <c r="CV89" i="6"/>
  <c r="DC88" i="6"/>
  <c r="DB88" i="6"/>
  <c r="DA88" i="6"/>
  <c r="CZ88" i="6"/>
  <c r="CY88" i="6"/>
  <c r="CX88" i="6"/>
  <c r="CW88" i="6"/>
  <c r="CV88" i="6"/>
  <c r="DC87" i="6"/>
  <c r="DB87" i="6"/>
  <c r="DA87" i="6"/>
  <c r="CZ87" i="6"/>
  <c r="CY87" i="6"/>
  <c r="CX87" i="6"/>
  <c r="CW87" i="6"/>
  <c r="CV87" i="6"/>
  <c r="DC86" i="6"/>
  <c r="DB86" i="6"/>
  <c r="DA86" i="6"/>
  <c r="CZ86" i="6"/>
  <c r="CY86" i="6"/>
  <c r="CX86" i="6"/>
  <c r="CW86" i="6"/>
  <c r="CV86" i="6"/>
  <c r="DC85" i="6"/>
  <c r="DB85" i="6"/>
  <c r="DA85" i="6"/>
  <c r="CZ85" i="6"/>
  <c r="CY85" i="6"/>
  <c r="CX85" i="6"/>
  <c r="CW85" i="6"/>
  <c r="CV85" i="6"/>
  <c r="DC84" i="6"/>
  <c r="DB84" i="6"/>
  <c r="DA84" i="6"/>
  <c r="CZ84" i="6"/>
  <c r="CY84" i="6"/>
  <c r="CX84" i="6"/>
  <c r="CW84" i="6"/>
  <c r="CV84" i="6"/>
  <c r="DC83" i="6"/>
  <c r="DB83" i="6"/>
  <c r="DA83" i="6"/>
  <c r="CZ83" i="6"/>
  <c r="CY83" i="6"/>
  <c r="CX83" i="6"/>
  <c r="CW83" i="6"/>
  <c r="CV83" i="6"/>
  <c r="DC82" i="6"/>
  <c r="DB82" i="6"/>
  <c r="DA82" i="6"/>
  <c r="CZ82" i="6"/>
  <c r="CY82" i="6"/>
  <c r="CX82" i="6"/>
  <c r="CW82" i="6"/>
  <c r="CV82" i="6"/>
  <c r="DC81" i="6"/>
  <c r="DB81" i="6"/>
  <c r="DA81" i="6"/>
  <c r="CZ81" i="6"/>
  <c r="CY81" i="6"/>
  <c r="CX81" i="6"/>
  <c r="CW81" i="6"/>
  <c r="CV81" i="6"/>
  <c r="DC80" i="6"/>
  <c r="DB80" i="6"/>
  <c r="DA80" i="6"/>
  <c r="CZ80" i="6"/>
  <c r="CY80" i="6"/>
  <c r="CX80" i="6"/>
  <c r="CW80" i="6"/>
  <c r="CV80" i="6"/>
  <c r="DC79" i="6"/>
  <c r="DB79" i="6"/>
  <c r="DA79" i="6"/>
  <c r="CZ79" i="6"/>
  <c r="CY79" i="6"/>
  <c r="CX79" i="6"/>
  <c r="CW79" i="6"/>
  <c r="CV79" i="6"/>
  <c r="DC78" i="6"/>
  <c r="DB78" i="6"/>
  <c r="DA78" i="6"/>
  <c r="CZ78" i="6"/>
  <c r="CY78" i="6"/>
  <c r="CX78" i="6"/>
  <c r="CW78" i="6"/>
  <c r="CV78" i="6"/>
  <c r="DC77" i="6"/>
  <c r="DB77" i="6"/>
  <c r="DA77" i="6"/>
  <c r="CZ77" i="6"/>
  <c r="CY77" i="6"/>
  <c r="CX77" i="6"/>
  <c r="CW77" i="6"/>
  <c r="CV77" i="6"/>
  <c r="DC76" i="6"/>
  <c r="DB76" i="6"/>
  <c r="DA76" i="6"/>
  <c r="CZ76" i="6"/>
  <c r="CY76" i="6"/>
  <c r="CX76" i="6"/>
  <c r="CW76" i="6"/>
  <c r="CV76" i="6"/>
  <c r="DC75" i="6"/>
  <c r="DB75" i="6"/>
  <c r="DA75" i="6"/>
  <c r="CZ75" i="6"/>
  <c r="CY75" i="6"/>
  <c r="CX75" i="6"/>
  <c r="CW75" i="6"/>
  <c r="CV75" i="6"/>
  <c r="DC74" i="6"/>
  <c r="DB74" i="6"/>
  <c r="DA74" i="6"/>
  <c r="CZ74" i="6"/>
  <c r="CY74" i="6"/>
  <c r="CX74" i="6"/>
  <c r="CW74" i="6"/>
  <c r="CV74" i="6"/>
  <c r="DC73" i="6"/>
  <c r="DB73" i="6"/>
  <c r="DA73" i="6"/>
  <c r="CZ73" i="6"/>
  <c r="CY73" i="6"/>
  <c r="CX73" i="6"/>
  <c r="CW73" i="6"/>
  <c r="CV73" i="6"/>
  <c r="DC72" i="6"/>
  <c r="DB72" i="6"/>
  <c r="DA72" i="6"/>
  <c r="CZ72" i="6"/>
  <c r="CY72" i="6"/>
  <c r="CX72" i="6"/>
  <c r="CW72" i="6"/>
  <c r="CV72" i="6"/>
  <c r="DC71" i="6"/>
  <c r="DB71" i="6"/>
  <c r="DA71" i="6"/>
  <c r="CZ71" i="6"/>
  <c r="CY71" i="6"/>
  <c r="CX71" i="6"/>
  <c r="CW71" i="6"/>
  <c r="CV71" i="6"/>
  <c r="DC70" i="6"/>
  <c r="DB70" i="6"/>
  <c r="DA70" i="6"/>
  <c r="CZ70" i="6"/>
  <c r="CY70" i="6"/>
  <c r="CX70" i="6"/>
  <c r="CW70" i="6"/>
  <c r="CV70" i="6"/>
  <c r="DC69" i="6"/>
  <c r="DB69" i="6"/>
  <c r="DA69" i="6"/>
  <c r="CZ69" i="6"/>
  <c r="CY69" i="6"/>
  <c r="CX69" i="6"/>
  <c r="CW69" i="6"/>
  <c r="CV69" i="6"/>
  <c r="DC68" i="6"/>
  <c r="DB68" i="6"/>
  <c r="DA68" i="6"/>
  <c r="CZ68" i="6"/>
  <c r="CY68" i="6"/>
  <c r="CX68" i="6"/>
  <c r="CW68" i="6"/>
  <c r="CV68" i="6"/>
  <c r="DC67" i="6"/>
  <c r="DB67" i="6"/>
  <c r="DA67" i="6"/>
  <c r="CZ67" i="6"/>
  <c r="CY67" i="6"/>
  <c r="CX67" i="6"/>
  <c r="CW67" i="6"/>
  <c r="CV67" i="6"/>
  <c r="DC66" i="6"/>
  <c r="DB66" i="6"/>
  <c r="DA66" i="6"/>
  <c r="CZ66" i="6"/>
  <c r="CY66" i="6"/>
  <c r="CX66" i="6"/>
  <c r="CW66" i="6"/>
  <c r="CV66" i="6"/>
  <c r="DC65" i="6"/>
  <c r="DB65" i="6"/>
  <c r="DA65" i="6"/>
  <c r="CZ65" i="6"/>
  <c r="CY65" i="6"/>
  <c r="CX65" i="6"/>
  <c r="CW65" i="6"/>
  <c r="CV65" i="6"/>
  <c r="DC64" i="6"/>
  <c r="DB64" i="6"/>
  <c r="DA64" i="6"/>
  <c r="CZ64" i="6"/>
  <c r="CY64" i="6"/>
  <c r="CX64" i="6"/>
  <c r="CW64" i="6"/>
  <c r="CV64" i="6"/>
  <c r="DC63" i="6"/>
  <c r="DB63" i="6"/>
  <c r="DA63" i="6"/>
  <c r="CZ63" i="6"/>
  <c r="CY63" i="6"/>
  <c r="CX63" i="6"/>
  <c r="CW63" i="6"/>
  <c r="CV63" i="6"/>
  <c r="DC62" i="6"/>
  <c r="DB62" i="6"/>
  <c r="DA62" i="6"/>
  <c r="CZ62" i="6"/>
  <c r="CY62" i="6"/>
  <c r="CX62" i="6"/>
  <c r="CW62" i="6"/>
  <c r="CV62" i="6"/>
  <c r="DC61" i="6"/>
  <c r="DB61" i="6"/>
  <c r="DA61" i="6"/>
  <c r="CZ61" i="6"/>
  <c r="CY61" i="6"/>
  <c r="CX61" i="6"/>
  <c r="CW61" i="6"/>
  <c r="CV61" i="6"/>
  <c r="DC60" i="6"/>
  <c r="DB60" i="6"/>
  <c r="DA60" i="6"/>
  <c r="CZ60" i="6"/>
  <c r="CY60" i="6"/>
  <c r="CX60" i="6"/>
  <c r="CW60" i="6"/>
  <c r="CV60" i="6"/>
  <c r="DC59" i="6"/>
  <c r="DB59" i="6"/>
  <c r="DA59" i="6"/>
  <c r="CZ59" i="6"/>
  <c r="CY59" i="6"/>
  <c r="CX59" i="6"/>
  <c r="CW59" i="6"/>
  <c r="CV59" i="6"/>
  <c r="DC58" i="6"/>
  <c r="DB58" i="6"/>
  <c r="DA58" i="6"/>
  <c r="CZ58" i="6"/>
  <c r="CY58" i="6"/>
  <c r="CX58" i="6"/>
  <c r="CW58" i="6"/>
  <c r="CV58" i="6"/>
  <c r="DC57" i="6"/>
  <c r="DB57" i="6"/>
  <c r="DA57" i="6"/>
  <c r="CZ57" i="6"/>
  <c r="CY57" i="6"/>
  <c r="CX57" i="6"/>
  <c r="CW57" i="6"/>
  <c r="CV57" i="6"/>
  <c r="DC56" i="6"/>
  <c r="DB56" i="6"/>
  <c r="DA56" i="6"/>
  <c r="CZ56" i="6"/>
  <c r="CY56" i="6"/>
  <c r="CX56" i="6"/>
  <c r="CW56" i="6"/>
  <c r="CV56" i="6"/>
  <c r="DC55" i="6"/>
  <c r="DB55" i="6"/>
  <c r="DA55" i="6"/>
  <c r="CZ55" i="6"/>
  <c r="CY55" i="6"/>
  <c r="CX55" i="6"/>
  <c r="CW55" i="6"/>
  <c r="CV55" i="6"/>
  <c r="DC54" i="6"/>
  <c r="DB54" i="6"/>
  <c r="DA54" i="6"/>
  <c r="CZ54" i="6"/>
  <c r="CY54" i="6"/>
  <c r="CX54" i="6"/>
  <c r="CW54" i="6"/>
  <c r="CV54" i="6"/>
  <c r="DC53" i="6"/>
  <c r="DB53" i="6"/>
  <c r="DA53" i="6"/>
  <c r="CZ53" i="6"/>
  <c r="CY53" i="6"/>
  <c r="CX53" i="6"/>
  <c r="CW53" i="6"/>
  <c r="CV53" i="6"/>
  <c r="DC52" i="6"/>
  <c r="DB52" i="6"/>
  <c r="DA52" i="6"/>
  <c r="CZ52" i="6"/>
  <c r="CY52" i="6"/>
  <c r="CX52" i="6"/>
  <c r="CW52" i="6"/>
  <c r="CV52" i="6"/>
  <c r="DC51" i="6"/>
  <c r="DB51" i="6"/>
  <c r="DA51" i="6"/>
  <c r="CZ51" i="6"/>
  <c r="CY51" i="6"/>
  <c r="CX51" i="6"/>
  <c r="CW51" i="6"/>
  <c r="CV51" i="6"/>
  <c r="DC50" i="6"/>
  <c r="DB50" i="6"/>
  <c r="DA50" i="6"/>
  <c r="CZ50" i="6"/>
  <c r="CY50" i="6"/>
  <c r="CX50" i="6"/>
  <c r="CW50" i="6"/>
  <c r="CV50" i="6"/>
  <c r="DC49" i="6"/>
  <c r="DB49" i="6"/>
  <c r="DA49" i="6"/>
  <c r="CZ49" i="6"/>
  <c r="CY49" i="6"/>
  <c r="CX49" i="6"/>
  <c r="CW49" i="6"/>
  <c r="CV49" i="6"/>
  <c r="DC48" i="6"/>
  <c r="DB48" i="6"/>
  <c r="DA48" i="6"/>
  <c r="CZ48" i="6"/>
  <c r="CY48" i="6"/>
  <c r="CX48" i="6"/>
  <c r="CW48" i="6"/>
  <c r="CV48" i="6"/>
  <c r="DC47" i="6"/>
  <c r="DB47" i="6"/>
  <c r="DA47" i="6"/>
  <c r="CZ47" i="6"/>
  <c r="CY47" i="6"/>
  <c r="CX47" i="6"/>
  <c r="CW47" i="6"/>
  <c r="CV47" i="6"/>
  <c r="DC46" i="6"/>
  <c r="DB46" i="6"/>
  <c r="DA46" i="6"/>
  <c r="CZ46" i="6"/>
  <c r="CY46" i="6"/>
  <c r="CX46" i="6"/>
  <c r="CW46" i="6"/>
  <c r="CV46" i="6"/>
  <c r="DC45" i="6"/>
  <c r="DB45" i="6"/>
  <c r="DA45" i="6"/>
  <c r="CZ45" i="6"/>
  <c r="CY45" i="6"/>
  <c r="CX45" i="6"/>
  <c r="CW45" i="6"/>
  <c r="CV45" i="6"/>
  <c r="DC44" i="6"/>
  <c r="DB44" i="6"/>
  <c r="DA44" i="6"/>
  <c r="CZ44" i="6"/>
  <c r="CY44" i="6"/>
  <c r="CX44" i="6"/>
  <c r="CW44" i="6"/>
  <c r="CV44" i="6"/>
  <c r="DC43" i="6"/>
  <c r="DB43" i="6"/>
  <c r="DA43" i="6"/>
  <c r="CZ43" i="6"/>
  <c r="CY43" i="6"/>
  <c r="CX43" i="6"/>
  <c r="CW43" i="6"/>
  <c r="CV43" i="6"/>
  <c r="DC42" i="6"/>
  <c r="DB42" i="6"/>
  <c r="DA42" i="6"/>
  <c r="CZ42" i="6"/>
  <c r="CY42" i="6"/>
  <c r="CX42" i="6"/>
  <c r="CW42" i="6"/>
  <c r="CV42" i="6"/>
  <c r="DC41" i="6"/>
  <c r="DB41" i="6"/>
  <c r="DA41" i="6"/>
  <c r="CZ41" i="6"/>
  <c r="CY41" i="6"/>
  <c r="CX41" i="6"/>
  <c r="CW41" i="6"/>
  <c r="CV41" i="6"/>
  <c r="DC40" i="6"/>
  <c r="DB40" i="6"/>
  <c r="DA40" i="6"/>
  <c r="CZ40" i="6"/>
  <c r="CY40" i="6"/>
  <c r="CX40" i="6"/>
  <c r="CW40" i="6"/>
  <c r="CV40" i="6"/>
  <c r="DC39" i="6"/>
  <c r="DB39" i="6"/>
  <c r="DA39" i="6"/>
  <c r="CZ39" i="6"/>
  <c r="CY39" i="6"/>
  <c r="CX39" i="6"/>
  <c r="CW39" i="6"/>
  <c r="CV39" i="6"/>
  <c r="DC38" i="6"/>
  <c r="DB38" i="6"/>
  <c r="DA38" i="6"/>
  <c r="CZ38" i="6"/>
  <c r="CY38" i="6"/>
  <c r="CX38" i="6"/>
  <c r="CW38" i="6"/>
  <c r="CV38" i="6"/>
  <c r="DC37" i="6"/>
  <c r="DB37" i="6"/>
  <c r="DA37" i="6"/>
  <c r="CZ37" i="6"/>
  <c r="CY37" i="6"/>
  <c r="CX37" i="6"/>
  <c r="CW37" i="6"/>
  <c r="CV37" i="6"/>
  <c r="DC36" i="6"/>
  <c r="DB36" i="6"/>
  <c r="DA36" i="6"/>
  <c r="CZ36" i="6"/>
  <c r="CY36" i="6"/>
  <c r="CX36" i="6"/>
  <c r="CW36" i="6"/>
  <c r="CV36" i="6"/>
  <c r="DC35" i="6"/>
  <c r="DB35" i="6"/>
  <c r="DA35" i="6"/>
  <c r="CZ35" i="6"/>
  <c r="CY35" i="6"/>
  <c r="CX35" i="6"/>
  <c r="CW35" i="6"/>
  <c r="CV35" i="6"/>
  <c r="DC34" i="6"/>
  <c r="DB34" i="6"/>
  <c r="DA34" i="6"/>
  <c r="CZ34" i="6"/>
  <c r="CY34" i="6"/>
  <c r="CX34" i="6"/>
  <c r="CW34" i="6"/>
  <c r="CV34" i="6"/>
  <c r="DC33" i="6"/>
  <c r="DB33" i="6"/>
  <c r="DA33" i="6"/>
  <c r="CZ33" i="6"/>
  <c r="CY33" i="6"/>
  <c r="CX33" i="6"/>
  <c r="CW33" i="6"/>
  <c r="CV33" i="6"/>
  <c r="DC32" i="6"/>
  <c r="DB32" i="6"/>
  <c r="DA32" i="6"/>
  <c r="CZ32" i="6"/>
  <c r="CY32" i="6"/>
  <c r="CX32" i="6"/>
  <c r="CW32" i="6"/>
  <c r="CV32" i="6"/>
  <c r="DC31" i="6"/>
  <c r="DB31" i="6"/>
  <c r="DA31" i="6"/>
  <c r="CZ31" i="6"/>
  <c r="CY31" i="6"/>
  <c r="CX31" i="6"/>
  <c r="CW31" i="6"/>
  <c r="CV31" i="6"/>
  <c r="DC30" i="6"/>
  <c r="DB30" i="6"/>
  <c r="DA30" i="6"/>
  <c r="CZ30" i="6"/>
  <c r="CY30" i="6"/>
  <c r="CX30" i="6"/>
  <c r="CW30" i="6"/>
  <c r="CV30" i="6"/>
  <c r="DC29" i="6"/>
  <c r="DB29" i="6"/>
  <c r="DA29" i="6"/>
  <c r="CZ29" i="6"/>
  <c r="CY29" i="6"/>
  <c r="CX29" i="6"/>
  <c r="CW29" i="6"/>
  <c r="CV29" i="6"/>
  <c r="DC28" i="6"/>
  <c r="DB28" i="6"/>
  <c r="DA28" i="6"/>
  <c r="CZ28" i="6"/>
  <c r="CY28" i="6"/>
  <c r="CX28" i="6"/>
  <c r="CW28" i="6"/>
  <c r="CV28" i="6"/>
  <c r="DC27" i="6"/>
  <c r="DB27" i="6"/>
  <c r="DA27" i="6"/>
  <c r="CZ27" i="6"/>
  <c r="CY27" i="6"/>
  <c r="CX27" i="6"/>
  <c r="CW27" i="6"/>
  <c r="CV27" i="6"/>
  <c r="DC26" i="6"/>
  <c r="DB26" i="6"/>
  <c r="DA26" i="6"/>
  <c r="CZ26" i="6"/>
  <c r="CY26" i="6"/>
  <c r="CX26" i="6"/>
  <c r="CW26" i="6"/>
  <c r="CV26" i="6"/>
  <c r="DC25" i="6"/>
  <c r="DB25" i="6"/>
  <c r="DA25" i="6"/>
  <c r="CZ25" i="6"/>
  <c r="CY25" i="6"/>
  <c r="CX25" i="6"/>
  <c r="CW25" i="6"/>
  <c r="CV25" i="6"/>
  <c r="DC24" i="6"/>
  <c r="DB24" i="6"/>
  <c r="DA24" i="6"/>
  <c r="CZ24" i="6"/>
  <c r="CY24" i="6"/>
  <c r="CX24" i="6"/>
  <c r="CW24" i="6"/>
  <c r="CV24" i="6"/>
  <c r="DC23" i="6"/>
  <c r="DB23" i="6"/>
  <c r="DA23" i="6"/>
  <c r="CZ23" i="6"/>
  <c r="CY23" i="6"/>
  <c r="CX23" i="6"/>
  <c r="CW23" i="6"/>
  <c r="CV23" i="6"/>
  <c r="DC22" i="6"/>
  <c r="DB22" i="6"/>
  <c r="DA22" i="6"/>
  <c r="CZ22" i="6"/>
  <c r="CY22" i="6"/>
  <c r="CX22" i="6"/>
  <c r="CW22" i="6"/>
  <c r="CV22" i="6"/>
  <c r="DC21" i="6"/>
  <c r="DB21" i="6"/>
  <c r="DA21" i="6"/>
  <c r="CZ21" i="6"/>
  <c r="CY21" i="6"/>
  <c r="CX21" i="6"/>
  <c r="CW21" i="6"/>
  <c r="CV21" i="6"/>
  <c r="DC20" i="6"/>
  <c r="DB20" i="6"/>
  <c r="DA20" i="6"/>
  <c r="CZ20" i="6"/>
  <c r="CY20" i="6"/>
  <c r="CX20" i="6"/>
  <c r="CW20" i="6"/>
  <c r="CV20" i="6"/>
  <c r="DC19" i="6"/>
  <c r="DB19" i="6"/>
  <c r="DA19" i="6"/>
  <c r="CZ19" i="6"/>
  <c r="CY19" i="6"/>
  <c r="CX19" i="6"/>
  <c r="CW19" i="6"/>
  <c r="CV19" i="6"/>
  <c r="DC18" i="6"/>
  <c r="DB18" i="6"/>
  <c r="DA18" i="6"/>
  <c r="CZ18" i="6"/>
  <c r="CY18" i="6"/>
  <c r="CX18" i="6"/>
  <c r="CW18" i="6"/>
  <c r="CV18" i="6"/>
  <c r="DC17" i="6"/>
  <c r="DB17" i="6"/>
  <c r="DA17" i="6"/>
  <c r="CZ17" i="6"/>
  <c r="CY17" i="6"/>
  <c r="CX17" i="6"/>
  <c r="CW17" i="6"/>
  <c r="CV17" i="6"/>
  <c r="DC16" i="6"/>
  <c r="DB16" i="6"/>
  <c r="DA16" i="6"/>
  <c r="CZ16" i="6"/>
  <c r="CY16" i="6"/>
  <c r="CX16" i="6"/>
  <c r="CW16" i="6"/>
  <c r="CV16" i="6"/>
  <c r="DC15" i="6"/>
  <c r="DB15" i="6"/>
  <c r="DA15" i="6"/>
  <c r="CZ15" i="6"/>
  <c r="CY15" i="6"/>
  <c r="CX15" i="6"/>
  <c r="CW15" i="6"/>
  <c r="CV15" i="6"/>
  <c r="DC14" i="6"/>
  <c r="DB14" i="6"/>
  <c r="DA14" i="6"/>
  <c r="CZ14" i="6"/>
  <c r="CY14" i="6"/>
  <c r="CX14" i="6"/>
  <c r="CW14" i="6"/>
  <c r="CV14" i="6"/>
  <c r="DC13" i="6"/>
  <c r="DB13" i="6"/>
  <c r="DA13" i="6"/>
  <c r="CZ13" i="6"/>
  <c r="CY13" i="6"/>
  <c r="CX13" i="6"/>
  <c r="CW13" i="6"/>
  <c r="CV13" i="6"/>
  <c r="DC12" i="6"/>
  <c r="DB12" i="6"/>
  <c r="DA12" i="6"/>
  <c r="CZ12" i="6"/>
  <c r="CY12" i="6"/>
  <c r="CX12" i="6"/>
  <c r="CW12" i="6"/>
  <c r="CV12" i="6"/>
  <c r="DC11" i="6"/>
  <c r="DB11" i="6"/>
  <c r="DA11" i="6"/>
  <c r="CZ11" i="6"/>
  <c r="CY11" i="6"/>
  <c r="CX11" i="6"/>
  <c r="CW11" i="6"/>
  <c r="CV11" i="6"/>
  <c r="DC10" i="6"/>
  <c r="DB10" i="6"/>
  <c r="DA10" i="6"/>
  <c r="CZ10" i="6"/>
  <c r="CY10" i="6"/>
  <c r="CX10" i="6"/>
  <c r="CW10" i="6"/>
  <c r="CV10" i="6"/>
  <c r="DC9" i="6"/>
  <c r="DB9" i="6"/>
  <c r="DA9" i="6"/>
  <c r="CZ9" i="6"/>
  <c r="CY9" i="6"/>
  <c r="CX9" i="6"/>
  <c r="CW9" i="6"/>
  <c r="CV9" i="6"/>
  <c r="DC8" i="6"/>
  <c r="DB8" i="6"/>
  <c r="DA8" i="6"/>
  <c r="CZ8" i="6"/>
  <c r="CY8" i="6"/>
  <c r="CX8" i="6"/>
  <c r="CW8" i="6"/>
  <c r="CV8" i="6"/>
  <c r="DC7" i="6"/>
  <c r="DB7" i="6"/>
  <c r="DA7" i="6"/>
  <c r="CZ7" i="6"/>
  <c r="CY7" i="6"/>
  <c r="CX7" i="6"/>
  <c r="CW7" i="6"/>
  <c r="CV7" i="6"/>
  <c r="DC6" i="6"/>
  <c r="DB6" i="6"/>
  <c r="DA6" i="6"/>
  <c r="CZ6" i="6"/>
  <c r="CY6" i="6"/>
  <c r="CX6" i="6"/>
  <c r="CW6" i="6"/>
  <c r="CV6" i="6"/>
  <c r="DC5" i="6"/>
  <c r="DB5" i="6"/>
  <c r="DA5" i="6"/>
  <c r="CZ5" i="6"/>
  <c r="CY5" i="6"/>
  <c r="CX5" i="6"/>
  <c r="CW5" i="6"/>
  <c r="CV5" i="6"/>
  <c r="DC4" i="6"/>
  <c r="DB4" i="6"/>
  <c r="DA4" i="6"/>
  <c r="CZ4" i="6"/>
  <c r="CY4" i="6"/>
  <c r="CX4" i="6"/>
  <c r="CW4" i="6"/>
  <c r="CV4" i="6"/>
  <c r="DC3" i="6"/>
  <c r="DB3" i="6"/>
  <c r="DA3" i="6"/>
  <c r="CZ3" i="6"/>
  <c r="CY3" i="6"/>
  <c r="CX3" i="6"/>
  <c r="CW3" i="6"/>
  <c r="CV3" i="6"/>
  <c r="B3" i="7" l="1"/>
  <c r="C3" i="7"/>
  <c r="F3" i="7"/>
  <c r="D3" i="7"/>
  <c r="G3" i="7"/>
  <c r="H3" i="7"/>
  <c r="E3" i="7"/>
  <c r="J3" i="7"/>
</calcChain>
</file>

<file path=xl/sharedStrings.xml><?xml version="1.0" encoding="utf-8"?>
<sst xmlns="http://schemas.openxmlformats.org/spreadsheetml/2006/main" count="2642" uniqueCount="913">
  <si>
    <t>Key</t>
  </si>
  <si>
    <t>region_name</t>
  </si>
  <si>
    <t>Station</t>
  </si>
  <si>
    <t>lon</t>
  </si>
  <si>
    <t>lat</t>
  </si>
  <si>
    <t>Date</t>
  </si>
  <si>
    <t>STN_TIME</t>
  </si>
  <si>
    <t>Twilight</t>
  </si>
  <si>
    <t>Net_Type</t>
  </si>
  <si>
    <t>Mesh_Size(um)</t>
  </si>
  <si>
    <t>Net_Mouth_Dia(m)</t>
  </si>
  <si>
    <t>DEPTH_STRT</t>
  </si>
  <si>
    <t>DEPTH_END</t>
  </si>
  <si>
    <t>Bottom Depth(m)</t>
  </si>
  <si>
    <t>Volume Filtered(m3)</t>
  </si>
  <si>
    <t>CTD</t>
  </si>
  <si>
    <t>NOTES</t>
  </si>
  <si>
    <t>Pi</t>
  </si>
  <si>
    <t>NumberOfSpecies</t>
  </si>
  <si>
    <t>SumOfDiversity</t>
  </si>
  <si>
    <t>ANNE:POLY: &gt;&gt; POLY larvae s1</t>
  </si>
  <si>
    <t>ANNE:POLY: &gt;&gt; POLY s1</t>
  </si>
  <si>
    <t>ANNE:POLY: &gt;&gt; POLY s2</t>
  </si>
  <si>
    <t>ANNE:POLY: &gt;&gt; POLY s3</t>
  </si>
  <si>
    <t>ARCR:: &gt;&gt; CIRRI s1</t>
  </si>
  <si>
    <t>ARCR:: &gt;&gt; CRUST larvae s1</t>
  </si>
  <si>
    <t>ARCR:AMPH:GAMM &gt;&gt; GAMM s1</t>
  </si>
  <si>
    <t>ARCR:AMPH:GAMM &gt;&gt; GAMM s2</t>
  </si>
  <si>
    <t>ARCR:AMPH:GAMM &gt;&gt; GAMM s3</t>
  </si>
  <si>
    <t>ARCR:AMPH:HYPE &gt;&gt; HYPER s1</t>
  </si>
  <si>
    <t>ARCR:AMPH:HYPE &gt;&gt; HYPER s2</t>
  </si>
  <si>
    <t>ARCR:AMPH:HYPE &gt;&gt; HYPER s3</t>
  </si>
  <si>
    <t>ARCR:CLAD: &gt;&gt; CLADO s1</t>
  </si>
  <si>
    <t>ARCR:COPE: &gt;&gt; COPE other &lt;2mm</t>
  </si>
  <si>
    <t>ARCR:COPE: &gt;&gt; COPE other &gt;2mm</t>
  </si>
  <si>
    <t>ARCR:COPE: &gt;&gt; COPEN s1</t>
  </si>
  <si>
    <t>ARCR:COPE:CALA &gt;&gt; CALA &lt;1mm</t>
  </si>
  <si>
    <t>ARCR:COPE:CALA &gt;&gt; CALA &lt;3mm≥1mm</t>
  </si>
  <si>
    <t>ARCR:COPE:CALA &gt;&gt; CALA &lt;5mm≥3mm</t>
  </si>
  <si>
    <t>ARCR:COPE:CALA &gt;&gt; CALA &gt;5mm</t>
  </si>
  <si>
    <t>ARCR:DECA:MYSI &gt;&gt; MYSID s1</t>
  </si>
  <si>
    <t>ARCR:DECA:MYSI &gt;&gt; MYSID s2</t>
  </si>
  <si>
    <t>ARCR:DECA:MYSI &gt;&gt; MYSID s3</t>
  </si>
  <si>
    <t>ARCR:DECA:NANT &gt;&gt; CARID s1</t>
  </si>
  <si>
    <t>ARCR:DECA:NANT &gt;&gt; CARID s2</t>
  </si>
  <si>
    <t>ARCR:DECA:NANT &gt;&gt; CARID s3</t>
  </si>
  <si>
    <t>ARCR:DECA:REPA &gt;&gt; DECA s1</t>
  </si>
  <si>
    <t>ARCR:DECA:REPA &gt;&gt; DECA s2</t>
  </si>
  <si>
    <t>ARCR:DECA:REPA &gt;&gt; DECA s3</t>
  </si>
  <si>
    <t>ARCR:EUPH: &gt;&gt; EUPH eggs</t>
  </si>
  <si>
    <t>ARCR:EUPH: &gt;&gt; EUPH s1</t>
  </si>
  <si>
    <t>ARCR:EUPH: &gt;&gt; EUPH s2</t>
  </si>
  <si>
    <t>ARCR:EUPH: &gt;&gt; EUPH s3</t>
  </si>
  <si>
    <t>ARCR:ISOP: &gt;&gt; ISOPOD s1</t>
  </si>
  <si>
    <t>ARCR:ISOP: &gt;&gt; ISOPOD s2</t>
  </si>
  <si>
    <t>ARCR:ISOP: &gt;&gt; ISOPOD s3</t>
  </si>
  <si>
    <t>ARCR:OSTR: &gt;&gt; OSTRA &lt;3mm</t>
  </si>
  <si>
    <t>ARCR:OSTR: &gt;&gt; OSTRA &gt;3mm</t>
  </si>
  <si>
    <t>CHAE:: &gt;&gt; CHAET s1</t>
  </si>
  <si>
    <t>CHAE:: &gt;&gt; CHAET s2</t>
  </si>
  <si>
    <t>CHAE:: &gt;&gt; CHAET s3</t>
  </si>
  <si>
    <t>CHRO:: &gt;&gt; PROTO s1</t>
  </si>
  <si>
    <t>CHRO:: &gt;&gt; PROTO s2</t>
  </si>
  <si>
    <t>CNID:ANTH: &gt;&gt; ANTH s1</t>
  </si>
  <si>
    <t>CNID:ANTH: &gt;&gt; ANTH s2</t>
  </si>
  <si>
    <t>CNID:HYDR: &gt;&gt; MEDUS s1</t>
  </si>
  <si>
    <t>CNID:HYDR: &gt;&gt; MEDUS s2</t>
  </si>
  <si>
    <t>CNID:HYDR: &gt;&gt; MEDUS s3</t>
  </si>
  <si>
    <t>CNID:HYDR:SIPH &gt;&gt; CALYC s1</t>
  </si>
  <si>
    <t>CNID:HYDR:SIPH &gt;&gt; CALYC s2</t>
  </si>
  <si>
    <t>CNID:HYDR:SIPH &gt;&gt; CALYC s3</t>
  </si>
  <si>
    <t>CNID:HYDR:SIPH &gt;&gt; PHYS float &gt;5mm</t>
  </si>
  <si>
    <t>CNID:HYDR:SIPH &gt;&gt; PHYS s1</t>
  </si>
  <si>
    <t>CNID:HYDR:SIPH &gt;&gt; PHYS s2</t>
  </si>
  <si>
    <t>CNID:HYDR:SIPH &gt;&gt; PHYS s3</t>
  </si>
  <si>
    <t>CNID:SCYF: &gt;&gt; SCYPH s1</t>
  </si>
  <si>
    <t>CNID:SCYF: &gt;&gt; SCYPH s2</t>
  </si>
  <si>
    <t>CNID:SCYF: &gt;&gt; SCYPH s3</t>
  </si>
  <si>
    <t>CTEN:: &gt;&gt; CTENO s1</t>
  </si>
  <si>
    <t>CTEN:: &gt;&gt; CTENO s2</t>
  </si>
  <si>
    <t>CTEN:: &gt;&gt; CTENO s3</t>
  </si>
  <si>
    <t>ECHI:: &gt;&gt; ECHIN s1</t>
  </si>
  <si>
    <t>ECTO:: &gt;&gt; BRYOC s1</t>
  </si>
  <si>
    <t>MOCE:OCTO: &gt;&gt; CEPH s1</t>
  </si>
  <si>
    <t>MOCE:OCTO: &gt;&gt; CEPH s2</t>
  </si>
  <si>
    <t>MOCE:OCTO: &gt;&gt; CEPH s3</t>
  </si>
  <si>
    <t>MOGA:HETE: &gt;&gt; HETERO s1</t>
  </si>
  <si>
    <t>MOGA:HETE: &gt;&gt; HETERO s2</t>
  </si>
  <si>
    <t>MOGA:HETE: &gt;&gt; HETERO s3</t>
  </si>
  <si>
    <t>MOGA:PTER: &gt;&gt; CLIO s1</t>
  </si>
  <si>
    <t>MOGA:PTER: &gt;&gt; CLIO s2</t>
  </si>
  <si>
    <t>MOGA:PTER: &gt;&gt; CLIO s3</t>
  </si>
  <si>
    <t>MOGA:PTER: &gt;&gt; GYMNO s1</t>
  </si>
  <si>
    <t>MOGA:PTER: &gt;&gt; GYMNO s2</t>
  </si>
  <si>
    <t>MOGA:PTER: &gt;&gt; GYMNO s3</t>
  </si>
  <si>
    <t>MOGA:PTER: &gt;&gt; LIM-- s0</t>
  </si>
  <si>
    <t>MOGA:PTER: &gt;&gt; LIM-- s1</t>
  </si>
  <si>
    <t>MOGA:PTER: &gt;&gt; LIM-- s2</t>
  </si>
  <si>
    <t>MOGA:PTER: &gt;&gt; LIM-- s3</t>
  </si>
  <si>
    <t>MOLL:: &gt;&gt; MOLL s1</t>
  </si>
  <si>
    <t>UROC:LARV: &gt;&gt; LARVAC s1</t>
  </si>
  <si>
    <t>UROC:LARV: &gt;&gt; LARVAC s2</t>
  </si>
  <si>
    <t>UROC:LARV: &gt;&gt; LARVAC s3</t>
  </si>
  <si>
    <t>UROC:THAL: &gt;&gt; DOLIO s1</t>
  </si>
  <si>
    <t>UROC:THAL: &gt;&gt; DOLIO s2</t>
  </si>
  <si>
    <t>UROC:THAL: &gt;&gt; DOLIO s3</t>
  </si>
  <si>
    <t>UROC:THAL: &gt;&gt; SALP s1</t>
  </si>
  <si>
    <t>UROC:THAL: &gt;&gt; SALP s2</t>
  </si>
  <si>
    <t>UROC:THAL: &gt;&gt; SALP s3</t>
  </si>
  <si>
    <t>VERT:PISC: &gt;&gt; PISCES egg s1</t>
  </si>
  <si>
    <t>VERT:PISC: &gt;&gt; PISCES s1</t>
  </si>
  <si>
    <t>VERT:PISC: &gt;&gt; PISCES s2</t>
  </si>
  <si>
    <t>VERT:PISC: &gt;&gt; PISCES s3</t>
  </si>
  <si>
    <t>XXXX &gt;&gt; Remainder</t>
  </si>
  <si>
    <t>Daylight</t>
  </si>
  <si>
    <t>Bongo VNH</t>
  </si>
  <si>
    <t>246</t>
  </si>
  <si>
    <t>0</t>
  </si>
  <si>
    <t xml:space="preserve"> </t>
  </si>
  <si>
    <t>Night</t>
  </si>
  <si>
    <t>235</t>
  </si>
  <si>
    <t>249</t>
  </si>
  <si>
    <t>250</t>
  </si>
  <si>
    <t>136</t>
  </si>
  <si>
    <t>IOS1997002005201</t>
  </si>
  <si>
    <t>Alaska Basin East</t>
  </si>
  <si>
    <t>P26</t>
  </si>
  <si>
    <t>-145.000</t>
  </si>
  <si>
    <t>50.000</t>
  </si>
  <si>
    <t>21 2 1997</t>
  </si>
  <si>
    <t>123</t>
  </si>
  <si>
    <t>4250</t>
  </si>
  <si>
    <t>64.79</t>
  </si>
  <si>
    <t xml:space="preserve"> Flowmeter reading may be incorrect. Calculated value is 31.403 m³.</t>
  </si>
  <si>
    <t>IOS1997002005301</t>
  </si>
  <si>
    <t>77.41</t>
  </si>
  <si>
    <t>IOS1997002005401</t>
  </si>
  <si>
    <t>130</t>
  </si>
  <si>
    <t>67.39</t>
  </si>
  <si>
    <t>148</t>
  </si>
  <si>
    <t>150</t>
  </si>
  <si>
    <t>149</t>
  </si>
  <si>
    <t>147</t>
  </si>
  <si>
    <t>152</t>
  </si>
  <si>
    <t>NorPac VNH</t>
  </si>
  <si>
    <t>SCOR VNH</t>
  </si>
  <si>
    <t>IOS1997011000901</t>
  </si>
  <si>
    <t>15 6 1997</t>
  </si>
  <si>
    <t>56.45</t>
  </si>
  <si>
    <t>IOS1997011001201</t>
  </si>
  <si>
    <t>16 6 1997</t>
  </si>
  <si>
    <t>145</t>
  </si>
  <si>
    <t>1500</t>
  </si>
  <si>
    <t>31.44</t>
  </si>
  <si>
    <t xml:space="preserve">Flowmeter broken, volume = line out  * net mouth area * 85%. </t>
  </si>
  <si>
    <t>IOS1997011001301</t>
  </si>
  <si>
    <t>20.26</t>
  </si>
  <si>
    <t>IOS1997011001401A</t>
  </si>
  <si>
    <t>141</t>
  </si>
  <si>
    <t>31.45</t>
  </si>
  <si>
    <t xml:space="preserve">Lost cod end from other net. </t>
  </si>
  <si>
    <t>IOS1997011001501A</t>
  </si>
  <si>
    <t>52.11</t>
  </si>
  <si>
    <t xml:space="preserve">Volume seems a bit high. </t>
  </si>
  <si>
    <t>IOS1997011001501B</t>
  </si>
  <si>
    <t>IOS1997011001601</t>
  </si>
  <si>
    <t>21.01</t>
  </si>
  <si>
    <t>IOS1997011001701</t>
  </si>
  <si>
    <t>30.68</t>
  </si>
  <si>
    <t>IOS1997011001801</t>
  </si>
  <si>
    <t xml:space="preserve">Flowmeter busted, volume = line out * net mouth area * 85%. </t>
  </si>
  <si>
    <t>IOS1997011001901</t>
  </si>
  <si>
    <t>19.04</t>
  </si>
  <si>
    <t>IOS1997011002001A</t>
  </si>
  <si>
    <t>52.74</t>
  </si>
  <si>
    <t>IOS1997011002001B</t>
  </si>
  <si>
    <t>4259</t>
  </si>
  <si>
    <t>-144.998</t>
  </si>
  <si>
    <t>-145.003</t>
  </si>
  <si>
    <t>4125</t>
  </si>
  <si>
    <t>244</t>
  </si>
  <si>
    <t>IOS1997015000601A</t>
  </si>
  <si>
    <t>-145.004</t>
  </si>
  <si>
    <t>49.980</t>
  </si>
  <si>
    <t>4 9 1997</t>
  </si>
  <si>
    <t>4215</t>
  </si>
  <si>
    <t>4.96</t>
  </si>
  <si>
    <t xml:space="preserve">Flowmeter reading incorrect, value is 5.17 m³. Volume form wire out. Lots of Rhizosolenia. </t>
  </si>
  <si>
    <t>IOS1997015000601B</t>
  </si>
  <si>
    <t>31.40</t>
  </si>
  <si>
    <t>IOS1997015000701</t>
  </si>
  <si>
    <t>49.978</t>
  </si>
  <si>
    <t>181</t>
  </si>
  <si>
    <t>25.22</t>
  </si>
  <si>
    <t xml:space="preserve">Lots of Rhizosolenia. </t>
  </si>
  <si>
    <t>IOS1997015000801</t>
  </si>
  <si>
    <t>-145.006</t>
  </si>
  <si>
    <t>159</t>
  </si>
  <si>
    <t>38.42</t>
  </si>
  <si>
    <t>IOS1997015000901</t>
  </si>
  <si>
    <t>-145.016</t>
  </si>
  <si>
    <t>49.992</t>
  </si>
  <si>
    <t>179</t>
  </si>
  <si>
    <t>53.25</t>
  </si>
  <si>
    <t>IOS1997015001001</t>
  </si>
  <si>
    <t>49.984</t>
  </si>
  <si>
    <t>164</t>
  </si>
  <si>
    <t>19.12</t>
  </si>
  <si>
    <t xml:space="preserve">Stem and jelly pieces from Siphonophore colony. </t>
  </si>
  <si>
    <t>IOS1997015001101A</t>
  </si>
  <si>
    <t>-145.022</t>
  </si>
  <si>
    <t>49.983</t>
  </si>
  <si>
    <t>31.59</t>
  </si>
  <si>
    <t>IOS1997015001101B</t>
  </si>
  <si>
    <t>IOS1997015001201A</t>
  </si>
  <si>
    <t>-145.008</t>
  </si>
  <si>
    <t>49.989</t>
  </si>
  <si>
    <t>47.45</t>
  </si>
  <si>
    <t xml:space="preserve">Lots of Rhizosolenia and Thalassiothrix </t>
  </si>
  <si>
    <t>IOS1997015001201B</t>
  </si>
  <si>
    <t>IOS1997015001301</t>
  </si>
  <si>
    <t>-145.009</t>
  </si>
  <si>
    <t>49.986</t>
  </si>
  <si>
    <t>16.41</t>
  </si>
  <si>
    <t>IOS1997015001401</t>
  </si>
  <si>
    <t>34.28</t>
  </si>
  <si>
    <t>IOS1997015001501</t>
  </si>
  <si>
    <t>-144.883</t>
  </si>
  <si>
    <t>50.006</t>
  </si>
  <si>
    <t>5 9 1997</t>
  </si>
  <si>
    <t>81.35</t>
  </si>
  <si>
    <t xml:space="preserve">Sample shredded, poor condition. </t>
  </si>
  <si>
    <t>153</t>
  </si>
  <si>
    <t>IOS1998003003001</t>
  </si>
  <si>
    <t>50.001</t>
  </si>
  <si>
    <t>27 2 1998</t>
  </si>
  <si>
    <t>4280</t>
  </si>
  <si>
    <t xml:space="preserve">Lots of jelly chunks and paint chips. Volume high, 202.27 actual calculated from wire out. </t>
  </si>
  <si>
    <t>IOS1998003003101A</t>
  </si>
  <si>
    <t>-144.980</t>
  </si>
  <si>
    <t>49.987</t>
  </si>
  <si>
    <t>4285</t>
  </si>
  <si>
    <t>32.45</t>
  </si>
  <si>
    <t xml:space="preserve"> Volume taken from wire out. Sample in poor condition, shredded. Flowmeter reading may be incorrect. Calculated value is 17.48 m³.</t>
  </si>
  <si>
    <t>IOS1998003003101B</t>
  </si>
  <si>
    <t>IOS1998003003201</t>
  </si>
  <si>
    <t>18.19</t>
  </si>
  <si>
    <t>IOS1998003003301</t>
  </si>
  <si>
    <t>30.04</t>
  </si>
  <si>
    <t>IOS1998003003401</t>
  </si>
  <si>
    <t>38.30</t>
  </si>
  <si>
    <t>IOS1998003003501</t>
  </si>
  <si>
    <t>17.58</t>
  </si>
  <si>
    <t>IOS1998003003601A</t>
  </si>
  <si>
    <t>-144.997</t>
  </si>
  <si>
    <t>49.965</t>
  </si>
  <si>
    <t>28 2 1998</t>
  </si>
  <si>
    <t>55.43</t>
  </si>
  <si>
    <t xml:space="preserve">Poor preservation, shredded. </t>
  </si>
  <si>
    <t>IOS1998003003601B</t>
  </si>
  <si>
    <t>IOS1998003003801</t>
  </si>
  <si>
    <t>52.54</t>
  </si>
  <si>
    <t>IOS1998003003901</t>
  </si>
  <si>
    <t>51.82</t>
  </si>
  <si>
    <t>IOS1998003004001</t>
  </si>
  <si>
    <t>-145.011</t>
  </si>
  <si>
    <t>49.997</t>
  </si>
  <si>
    <t>27.80</t>
  </si>
  <si>
    <t>IOS1998003004101A</t>
  </si>
  <si>
    <t>36.22</t>
  </si>
  <si>
    <t xml:space="preserve"> Volume taken from wire out. Sample partially rotted, definitely shredded. Flowmeter reading may be incorrect. Calculated value is 142.3m³.</t>
  </si>
  <si>
    <t>IOS1998003004101B</t>
  </si>
  <si>
    <t>IOS1998003004201A</t>
  </si>
  <si>
    <t>-145.013</t>
  </si>
  <si>
    <t>49.995</t>
  </si>
  <si>
    <t>41.32</t>
  </si>
  <si>
    <t xml:space="preserve">Poor preservation, sample partially rotted. </t>
  </si>
  <si>
    <t>IOS1998003004201B</t>
  </si>
  <si>
    <t>IOS1998003004301</t>
  </si>
  <si>
    <t>49.993</t>
  </si>
  <si>
    <t>26.46</t>
  </si>
  <si>
    <t>IOS1998003004401</t>
  </si>
  <si>
    <t>-145.018</t>
  </si>
  <si>
    <t>49.998</t>
  </si>
  <si>
    <t>43.30</t>
  </si>
  <si>
    <t>48.05</t>
  </si>
  <si>
    <t>251</t>
  </si>
  <si>
    <t>IOS1998015004201</t>
  </si>
  <si>
    <t>13 6 1998</t>
  </si>
  <si>
    <t xml:space="preserve">Thick with chain algae and Thalassiothrix. </t>
  </si>
  <si>
    <t>-144.994</t>
  </si>
  <si>
    <t>-145.002</t>
  </si>
  <si>
    <t>4253</t>
  </si>
  <si>
    <t>4298</t>
  </si>
  <si>
    <t>IOS1998029006001</t>
  </si>
  <si>
    <t>-144.878</t>
  </si>
  <si>
    <t>50.017</t>
  </si>
  <si>
    <t>5 9 1998</t>
  </si>
  <si>
    <t>4223</t>
  </si>
  <si>
    <t>61.75</t>
  </si>
  <si>
    <t>IOS1999001001901</t>
  </si>
  <si>
    <t>-144.995</t>
  </si>
  <si>
    <t>49.999</t>
  </si>
  <si>
    <t>18 2 1999</t>
  </si>
  <si>
    <t>4230</t>
  </si>
  <si>
    <t>45.53</t>
  </si>
  <si>
    <t>IOS1999001002401</t>
  </si>
  <si>
    <t>-144.946</t>
  </si>
  <si>
    <t>69.34</t>
  </si>
  <si>
    <t xml:space="preserve">Volume high due wire angle. Value from wire out is 36.329 m³. </t>
  </si>
  <si>
    <t>-144.999</t>
  </si>
  <si>
    <t>-144.993</t>
  </si>
  <si>
    <t>IOS1999021004301</t>
  </si>
  <si>
    <t>50.003</t>
  </si>
  <si>
    <t>2 9 1999</t>
  </si>
  <si>
    <t>47.08</t>
  </si>
  <si>
    <t>241</t>
  </si>
  <si>
    <t>56.76</t>
  </si>
  <si>
    <t>IOS2000010004901</t>
  </si>
  <si>
    <t>9 6 2000</t>
  </si>
  <si>
    <t>4220</t>
  </si>
  <si>
    <t>52.04</t>
  </si>
  <si>
    <t xml:space="preserve">Poor condition </t>
  </si>
  <si>
    <t>-145.010</t>
  </si>
  <si>
    <t xml:space="preserve">some Rhizosolenia </t>
  </si>
  <si>
    <t xml:space="preserve">thick with Rhizosolenia </t>
  </si>
  <si>
    <t>IOS2000025005801</t>
  </si>
  <si>
    <t>14 9 2000</t>
  </si>
  <si>
    <t>61.86</t>
  </si>
  <si>
    <t xml:space="preserve"> Flowmeter reading may be incorrect. Value entered was 69.812 m³.</t>
  </si>
  <si>
    <t>IOS2001006003601</t>
  </si>
  <si>
    <t>12 2 2001</t>
  </si>
  <si>
    <t>33.33</t>
  </si>
  <si>
    <t>-144.976</t>
  </si>
  <si>
    <t>IOS2002001003401</t>
  </si>
  <si>
    <t>13 2 2002</t>
  </si>
  <si>
    <t>61.93</t>
  </si>
  <si>
    <t xml:space="preserve">Volume 2x expected value - one paddle broken but still using it </t>
  </si>
  <si>
    <t>IOS2002016003501</t>
  </si>
  <si>
    <t>5 7 2002</t>
  </si>
  <si>
    <t>59.55</t>
  </si>
  <si>
    <t xml:space="preserve">Thalassiothrix, Rhizosolenia and paint chips </t>
  </si>
  <si>
    <t>4050</t>
  </si>
  <si>
    <t>-145.070</t>
  </si>
  <si>
    <t xml:space="preserve">volume 2x expected value </t>
  </si>
  <si>
    <t>IOS2002030006001</t>
  </si>
  <si>
    <t>50.008</t>
  </si>
  <si>
    <t>3 9 2002</t>
  </si>
  <si>
    <t>31.66</t>
  </si>
  <si>
    <t xml:space="preserve">Thalassiothrix </t>
  </si>
  <si>
    <t>IOS2003001001401</t>
  </si>
  <si>
    <t>12 2 2003</t>
  </si>
  <si>
    <t>4219</t>
  </si>
  <si>
    <t xml:space="preserve">Flowmeter reading incorrect. Value entered was 101.608 m³. biomass analysis done 14 years after sample collection, sample degraded, paint chips in biomass </t>
  </si>
  <si>
    <t>69.10</t>
  </si>
  <si>
    <t>IOS2003011004501</t>
  </si>
  <si>
    <t>3 6 2003</t>
  </si>
  <si>
    <t>42.46</t>
  </si>
  <si>
    <t>50.002</t>
  </si>
  <si>
    <t>IOS2003027006101</t>
  </si>
  <si>
    <t>6 9 2003</t>
  </si>
  <si>
    <t>4227</t>
  </si>
  <si>
    <t>42.28</t>
  </si>
  <si>
    <t>IOS2003027006301</t>
  </si>
  <si>
    <t>7 9 2003</t>
  </si>
  <si>
    <t>37.16</t>
  </si>
  <si>
    <t>IOS2004005004201</t>
  </si>
  <si>
    <t>-144.967</t>
  </si>
  <si>
    <t>50.033</t>
  </si>
  <si>
    <t>24 2 2004</t>
  </si>
  <si>
    <t>4214</t>
  </si>
  <si>
    <t>90.96</t>
  </si>
  <si>
    <t xml:space="preserve">Volume 2.5x expected value </t>
  </si>
  <si>
    <t>245</t>
  </si>
  <si>
    <t>IOS2004010004101</t>
  </si>
  <si>
    <t>50.009</t>
  </si>
  <si>
    <t>7 6 2004</t>
  </si>
  <si>
    <t>4432</t>
  </si>
  <si>
    <t>62.29</t>
  </si>
  <si>
    <t>256</t>
  </si>
  <si>
    <t>IOS2004020003501</t>
  </si>
  <si>
    <t>26 8 2004</t>
  </si>
  <si>
    <t>59.68</t>
  </si>
  <si>
    <t>IOS2005001005401</t>
  </si>
  <si>
    <t>50.038</t>
  </si>
  <si>
    <t>18 2 2005</t>
  </si>
  <si>
    <t>29.56</t>
  </si>
  <si>
    <t>IOS2005001005901</t>
  </si>
  <si>
    <t>4258</t>
  </si>
  <si>
    <t>77.38</t>
  </si>
  <si>
    <t xml:space="preserve">Rhizosolenia </t>
  </si>
  <si>
    <t>IOS2005012005101</t>
  </si>
  <si>
    <t>50.088</t>
  </si>
  <si>
    <t>7 6 2005</t>
  </si>
  <si>
    <t>4210</t>
  </si>
  <si>
    <t>92.32</t>
  </si>
  <si>
    <t>IOS2005021006401</t>
  </si>
  <si>
    <t>23 8 2005</t>
  </si>
  <si>
    <t>52.53</t>
  </si>
  <si>
    <t xml:space="preserve">flowmeter probably incorrect, reading 263.1071m3, volume from wire out </t>
  </si>
  <si>
    <t>IOS2006008005701</t>
  </si>
  <si>
    <t>50.004</t>
  </si>
  <si>
    <t>13 2 2006</t>
  </si>
  <si>
    <t>4330</t>
  </si>
  <si>
    <t>85.39</t>
  </si>
  <si>
    <t xml:space="preserve">noticed small tears in nets, switched bongos </t>
  </si>
  <si>
    <t>IOS2006013000201</t>
  </si>
  <si>
    <t>-145.050</t>
  </si>
  <si>
    <t>17 7 2006</t>
  </si>
  <si>
    <t>78.11</t>
  </si>
  <si>
    <t xml:space="preserve">depth approximate, no winch counter </t>
  </si>
  <si>
    <t>IOS2006015006201</t>
  </si>
  <si>
    <t>28 9 2006</t>
  </si>
  <si>
    <t>102.42</t>
  </si>
  <si>
    <t>-145.001</t>
  </si>
  <si>
    <t xml:space="preserve">Lots of paint chips in DW_1 and DW_2 masses of frozen sample </t>
  </si>
  <si>
    <t>IOS2007001007001</t>
  </si>
  <si>
    <t>15 2 2007</t>
  </si>
  <si>
    <t>4300</t>
  </si>
  <si>
    <t>93.40</t>
  </si>
  <si>
    <t>IOS2007013005701</t>
  </si>
  <si>
    <t>49.966</t>
  </si>
  <si>
    <t>7 6 2007</t>
  </si>
  <si>
    <t>89.50</t>
  </si>
  <si>
    <t>IOS2007015005001</t>
  </si>
  <si>
    <t>-144.991</t>
  </si>
  <si>
    <t>22 8 2007</t>
  </si>
  <si>
    <t>4222</t>
  </si>
  <si>
    <t>83.76</t>
  </si>
  <si>
    <t>IOS2008001004901</t>
  </si>
  <si>
    <t>50.011</t>
  </si>
  <si>
    <t>10 2 2008</t>
  </si>
  <si>
    <t>104.21</t>
  </si>
  <si>
    <t xml:space="preserve">Approx. 2x expected volume. </t>
  </si>
  <si>
    <t>IOS2008026006401</t>
  </si>
  <si>
    <t>8 6 2008</t>
  </si>
  <si>
    <t>58.23</t>
  </si>
  <si>
    <t xml:space="preserve">thick with Rhizosolenia, Thalassiothrix and Ceratium </t>
  </si>
  <si>
    <t>IOS2008027007801</t>
  </si>
  <si>
    <t>-144.986</t>
  </si>
  <si>
    <t>21 8 2008</t>
  </si>
  <si>
    <t>103.28</t>
  </si>
  <si>
    <t>IOS2009003004701</t>
  </si>
  <si>
    <t>5 2 2009</t>
  </si>
  <si>
    <t xml:space="preserve"> Flowmeter reading may be incorrect. Value entered was 311.800 m³.</t>
  </si>
  <si>
    <t>IOS2009009006901</t>
  </si>
  <si>
    <t>14 6 2009</t>
  </si>
  <si>
    <t>4251</t>
  </si>
  <si>
    <t>52.06</t>
  </si>
  <si>
    <t>IOS2009010004501</t>
  </si>
  <si>
    <t>27 8 2009</t>
  </si>
  <si>
    <t>4225</t>
  </si>
  <si>
    <t>111.70</t>
  </si>
  <si>
    <t>IOS2010013005601</t>
  </si>
  <si>
    <t>14 6 2010</t>
  </si>
  <si>
    <t>69.39</t>
  </si>
  <si>
    <t>IOS2010014008101</t>
  </si>
  <si>
    <t>26 8 2010</t>
  </si>
  <si>
    <t>4261</t>
  </si>
  <si>
    <t>74.32</t>
  </si>
  <si>
    <t>IOS2011001006001</t>
  </si>
  <si>
    <t>16 2 2011</t>
  </si>
  <si>
    <t>52.34</t>
  </si>
  <si>
    <t xml:space="preserve">  Pickled side: net wrapped itself around the frame (up and over the frame). Sample in poor condition. Flowmeter reading may be incorrect. Value entered was 127.917 m³.</t>
  </si>
  <si>
    <t>65.02</t>
  </si>
  <si>
    <t>IOS2011026009401</t>
  </si>
  <si>
    <t>13 6 2011</t>
  </si>
  <si>
    <t>75.83</t>
  </si>
  <si>
    <t xml:space="preserve">No time written in log </t>
  </si>
  <si>
    <t>IOS2011027007701</t>
  </si>
  <si>
    <t>26 8 2011</t>
  </si>
  <si>
    <t>65.74</t>
  </si>
  <si>
    <t xml:space="preserve">Flowmeter changed to 7133 (prop fell out of prev). Chaetocerus, thalassiosira, ceratium, protoperidinium. </t>
  </si>
  <si>
    <t>IOS2012001004301</t>
  </si>
  <si>
    <t>15 2 2012</t>
  </si>
  <si>
    <t>4308</t>
  </si>
  <si>
    <t>71.01</t>
  </si>
  <si>
    <t>IOS2012012009101</t>
  </si>
  <si>
    <t>3 6 2012</t>
  </si>
  <si>
    <t>78.93</t>
  </si>
  <si>
    <t xml:space="preserve">RBR: 248m </t>
  </si>
  <si>
    <t>IOS2012013007401</t>
  </si>
  <si>
    <t>24 8 2012</t>
  </si>
  <si>
    <t>4226</t>
  </si>
  <si>
    <t>117.52</t>
  </si>
  <si>
    <t xml:space="preserve">Flow flagged as high, should be around 53 m-3. But heavy swell, wire jumping. Bongos changed before cast </t>
  </si>
  <si>
    <t>IOS2013001005301</t>
  </si>
  <si>
    <t>49.994</t>
  </si>
  <si>
    <t>13 2 2013</t>
  </si>
  <si>
    <t xml:space="preserve">RBR depth: 250m. Flowmeter reading incorrect. Volume from wire out. Value entered was 124.4311 m³. </t>
  </si>
  <si>
    <t>IOS2013017009301</t>
  </si>
  <si>
    <t>18 6 2013</t>
  </si>
  <si>
    <t>70.39</t>
  </si>
  <si>
    <t>4252</t>
  </si>
  <si>
    <t>IOS2013018008001</t>
  </si>
  <si>
    <t>30 8 2013</t>
  </si>
  <si>
    <t>87.24</t>
  </si>
  <si>
    <t>IOS2014018007601</t>
  </si>
  <si>
    <t>17 6 2014</t>
  </si>
  <si>
    <t>99.08</t>
  </si>
  <si>
    <t xml:space="preserve">Flow flagged as high, should be around 52.339 m3. No RBR. 2 sample jars. Rhizosolenia </t>
  </si>
  <si>
    <t>26 8 2014</t>
  </si>
  <si>
    <t>IOS2014019009901</t>
  </si>
  <si>
    <t>88.59</t>
  </si>
  <si>
    <t xml:space="preserve">CTD to 250. Albatross, shearwater, tern </t>
  </si>
  <si>
    <t>IOS2015001009601A</t>
  </si>
  <si>
    <t>19 2 2015</t>
  </si>
  <si>
    <t>58.90</t>
  </si>
  <si>
    <t xml:space="preserve">Check flow end, recorded in log as 70913 </t>
  </si>
  <si>
    <t>IOS2015009009201</t>
  </si>
  <si>
    <t>17 6 2015</t>
  </si>
  <si>
    <t>52.24</t>
  </si>
  <si>
    <t>IOS2015010009701</t>
  </si>
  <si>
    <t>28 8 2015</t>
  </si>
  <si>
    <t>70.64</t>
  </si>
  <si>
    <t>IOS2016001007001</t>
  </si>
  <si>
    <t>16 2 2016</t>
  </si>
  <si>
    <t>4213</t>
  </si>
  <si>
    <t xml:space="preserve">Flowmeter reading may be incorrect. Value entered was 121.278 m³. RBR not on net. Dower took 18 neocr from formalin side. Also collected 40um mesh sample for Evgeny </t>
  </si>
  <si>
    <t>IOS2016006009101</t>
  </si>
  <si>
    <t>14 6 2016</t>
  </si>
  <si>
    <t>IOS2016008008901</t>
  </si>
  <si>
    <t>26 8 2016</t>
  </si>
  <si>
    <t>53.09</t>
  </si>
  <si>
    <t xml:space="preserve">Note: winch up at 0.7m/s, not 1 m/s </t>
  </si>
  <si>
    <t>IOS2017001004501</t>
  </si>
  <si>
    <t>12 2 2017</t>
  </si>
  <si>
    <t>96.20</t>
  </si>
  <si>
    <t xml:space="preserve">Uvic took 5 krill </t>
  </si>
  <si>
    <t>IOS2017006009301</t>
  </si>
  <si>
    <t>13 6 2017</t>
  </si>
  <si>
    <t>91.18</t>
  </si>
  <si>
    <t xml:space="preserve">picked a few limacina, 4-5, not many </t>
  </si>
  <si>
    <t>IOS2017008008401</t>
  </si>
  <si>
    <t>24 8 2017</t>
  </si>
  <si>
    <t>76.78</t>
  </si>
  <si>
    <t>IOS2018001005401</t>
  </si>
  <si>
    <t>26 2 2018</t>
  </si>
  <si>
    <t xml:space="preserve"> Flowmeter reading may be incorrect. Value entered was 124.651 m³.</t>
  </si>
  <si>
    <t>IOS2018026007801</t>
  </si>
  <si>
    <t>13 6 2018</t>
  </si>
  <si>
    <t>71.09</t>
  </si>
  <si>
    <t>Salps galore 204 removed for measuring and isotopes flow high, should be around 52</t>
  </si>
  <si>
    <t>IOS2018040008201</t>
  </si>
  <si>
    <t>20 9 2018</t>
  </si>
  <si>
    <t>4350</t>
  </si>
  <si>
    <t>78.45</t>
  </si>
  <si>
    <t>CTD #85 not on label 87233-90540 on label</t>
  </si>
  <si>
    <t>IOS2019001005201</t>
  </si>
  <si>
    <t>12 2 2019</t>
  </si>
  <si>
    <t>4263</t>
  </si>
  <si>
    <t>76.48</t>
  </si>
  <si>
    <t>IOS2019006008601</t>
  </si>
  <si>
    <t>11 6 2019</t>
  </si>
  <si>
    <t xml:space="preserve">2 Clione limacina taken out from pickled side. Robyn picked N cristatus + E hamata from pickled side </t>
  </si>
  <si>
    <t>IOS2019008009401</t>
  </si>
  <si>
    <t>23 8 2019</t>
  </si>
  <si>
    <t>88.62</t>
  </si>
  <si>
    <t xml:space="preserve">New bongo nets </t>
  </si>
  <si>
    <t xml:space="preserve">IOS2020001007501 </t>
  </si>
  <si>
    <t>16 2 2020</t>
  </si>
  <si>
    <t>4260</t>
  </si>
  <si>
    <t>71.00</t>
  </si>
  <si>
    <t xml:space="preserve"> discrepency between flow end last station and flow start</t>
  </si>
  <si>
    <t xml:space="preserve">Add in list from Akash - picked for bugs </t>
  </si>
  <si>
    <t>IOS2020008007301</t>
  </si>
  <si>
    <t>20 8 2020</t>
  </si>
  <si>
    <t>4208</t>
  </si>
  <si>
    <t>65.52</t>
  </si>
  <si>
    <t>Name</t>
  </si>
  <si>
    <t>Taxa Order</t>
  </si>
  <si>
    <t>Notes</t>
  </si>
  <si>
    <t>POLY larvae s1</t>
  </si>
  <si>
    <t>ANNE:POLY:</t>
  </si>
  <si>
    <t>Polychaete larvae &lt;5mm usually benthic</t>
  </si>
  <si>
    <t>POLY s1</t>
  </si>
  <si>
    <t>Polychaetes &lt;5mm</t>
  </si>
  <si>
    <t>POLY s2</t>
  </si>
  <si>
    <t>Polychaetes ≥5mm&lt;10mm</t>
  </si>
  <si>
    <t>POLY s3</t>
  </si>
  <si>
    <t>Polychaetes ≥10mm</t>
  </si>
  <si>
    <t>CIRRI s1</t>
  </si>
  <si>
    <t>ARCR::</t>
  </si>
  <si>
    <t>Cirriped nauplii, cyprids &lt;5mm</t>
  </si>
  <si>
    <t>CRUST larvae s1</t>
  </si>
  <si>
    <t>Crustacean nauplii, cyprids, eggs &lt;1.5mm</t>
  </si>
  <si>
    <t>AMPHI s1</t>
  </si>
  <si>
    <t>ARCR:AMPH:</t>
  </si>
  <si>
    <t>Amphipods &lt;5mm</t>
  </si>
  <si>
    <t>AMPHI s2</t>
  </si>
  <si>
    <t>Amphipods ≥5mm&lt;10mm</t>
  </si>
  <si>
    <t>AMPHI s3</t>
  </si>
  <si>
    <t>Amphipods ≥10mm</t>
  </si>
  <si>
    <t>GAMM s1</t>
  </si>
  <si>
    <t>ARCR:AMPH:GAMM</t>
  </si>
  <si>
    <t>Gammarid amphipods &lt;5mm</t>
  </si>
  <si>
    <t>GAMM s2</t>
  </si>
  <si>
    <t>Gammarid amphipods ≥5mm&lt;10mm</t>
  </si>
  <si>
    <t>GAMM s3</t>
  </si>
  <si>
    <t>Gammarid amphipods ≥10mm</t>
  </si>
  <si>
    <t>HYPER s1</t>
  </si>
  <si>
    <t>ARCR:AMPH:HYPE</t>
  </si>
  <si>
    <t>Hyperiid amphipods &lt;5mm</t>
  </si>
  <si>
    <t>HYPER s2</t>
  </si>
  <si>
    <t>Hyperiid amphipods ≥5mm&lt;10mm</t>
  </si>
  <si>
    <t>HYPER s3</t>
  </si>
  <si>
    <t>Hyperiid amphipods ≥10mm</t>
  </si>
  <si>
    <t>CLADO s1</t>
  </si>
  <si>
    <t>ARCR:CLAD:</t>
  </si>
  <si>
    <t>Podon, Evadne &lt;1mm</t>
  </si>
  <si>
    <t>COPE other &lt;2mm</t>
  </si>
  <si>
    <t>ARCR:COPE:</t>
  </si>
  <si>
    <t>Cyclos, harps, poecilo PL &lt;2mm</t>
  </si>
  <si>
    <t>COPE other &gt;2mm</t>
  </si>
  <si>
    <t>Cyclos, harps, poecilo PL ≥2mm</t>
  </si>
  <si>
    <t>COPEN s1</t>
  </si>
  <si>
    <t>Copepod nauplii, egg &lt;1mm</t>
  </si>
  <si>
    <t>CALA &lt;1mm</t>
  </si>
  <si>
    <t>ARCR:COPE:CALA</t>
  </si>
  <si>
    <t>Calanoid PL&lt;1mm</t>
  </si>
  <si>
    <t>CALA &lt;3mm≥1mm</t>
  </si>
  <si>
    <t>Calanoid PL&lt;3mm≥1mm</t>
  </si>
  <si>
    <t>CALA &lt;5mm≥3mm</t>
  </si>
  <si>
    <t>Calanoid PL &lt;5mm≥3mm</t>
  </si>
  <si>
    <t>CALA &gt;5mm</t>
  </si>
  <si>
    <t>Calanoid PL ≥5mm</t>
  </si>
  <si>
    <t>CUMAC s1</t>
  </si>
  <si>
    <t>ARCR:CUMA:</t>
  </si>
  <si>
    <t>Cumaceans &lt;5mm</t>
  </si>
  <si>
    <t>CUMAC s2</t>
  </si>
  <si>
    <t>Cumaceans ≥5mm&lt;10mm</t>
  </si>
  <si>
    <t>CUMAC s3</t>
  </si>
  <si>
    <t>Cumaceans ≥10mm</t>
  </si>
  <si>
    <t>DECA s1</t>
  </si>
  <si>
    <t>ARCR:DECA:</t>
  </si>
  <si>
    <t>Decapod nauplii, zoea, &lt;5mm</t>
  </si>
  <si>
    <t>DECA s2</t>
  </si>
  <si>
    <t>Decapod zoea, megalops ≥5mm&lt;10mm</t>
  </si>
  <si>
    <t>DECA s3</t>
  </si>
  <si>
    <t>Decapod megalops ≥10mm</t>
  </si>
  <si>
    <t>CARID s1</t>
  </si>
  <si>
    <t>ARCR:DECA:CARI</t>
  </si>
  <si>
    <t>Caridea nauplii, zoea, &lt;5mm</t>
  </si>
  <si>
    <t>CARID s2</t>
  </si>
  <si>
    <t>Caridea zoea, megalops≥5mm&lt;10mm</t>
  </si>
  <si>
    <t>CARID s3</t>
  </si>
  <si>
    <t>Caridea megalops≥10mm</t>
  </si>
  <si>
    <t>MYSID s1</t>
  </si>
  <si>
    <t>ARCR:DECA:MYSI</t>
  </si>
  <si>
    <t>Mysids &lt;5mm</t>
  </si>
  <si>
    <t>MYSID s2</t>
  </si>
  <si>
    <t>Mysids ≥5mm&lt;10mm</t>
  </si>
  <si>
    <t>MYSID s3</t>
  </si>
  <si>
    <t>Mysids ≥10mm</t>
  </si>
  <si>
    <t>EUPH eggs</t>
  </si>
  <si>
    <t>ARCR:EUPH:</t>
  </si>
  <si>
    <t>Euphausiid eggs and nauplii &lt;3mm</t>
  </si>
  <si>
    <t>EUPH s1</t>
  </si>
  <si>
    <t>Euphausiid zoea &lt;5mm</t>
  </si>
  <si>
    <t>EUPH s2</t>
  </si>
  <si>
    <t>Euphausiid juveniles ≥5mm&lt;10mm</t>
  </si>
  <si>
    <t>EUPH s3</t>
  </si>
  <si>
    <t>Euphausiid adults ≥10mm</t>
  </si>
  <si>
    <t>ISOPOD s1</t>
  </si>
  <si>
    <t>ARCR:ISOP:</t>
  </si>
  <si>
    <t>Isopods &lt;5mm</t>
  </si>
  <si>
    <t>ISOPOD s2</t>
  </si>
  <si>
    <t>Isopods ≥5mm&lt;10mm</t>
  </si>
  <si>
    <t>ISOPOD s3</t>
  </si>
  <si>
    <t>Isopods ≥10mm</t>
  </si>
  <si>
    <t>OSTRA &lt;3mm</t>
  </si>
  <si>
    <t>ARCR:OSTR:</t>
  </si>
  <si>
    <t>Pelagic Ostracods &lt;3mm</t>
  </si>
  <si>
    <t>OSTRA &gt;3mm</t>
  </si>
  <si>
    <t>Pelagic Ostracods ≥3mm</t>
  </si>
  <si>
    <t>CHAET s1</t>
  </si>
  <si>
    <t>CHAE::</t>
  </si>
  <si>
    <t>Chaetognath juveniles &lt;5mm</t>
  </si>
  <si>
    <t>CHAET s2</t>
  </si>
  <si>
    <t>Chaetognaths ≥5mm&lt;10mm</t>
  </si>
  <si>
    <t>CHAET s3</t>
  </si>
  <si>
    <t>Chaetognaths ≥10mm</t>
  </si>
  <si>
    <t>EUKHA s2</t>
  </si>
  <si>
    <t>Eukrohnia hamata ≥5mm&lt;10mm</t>
  </si>
  <si>
    <t>EUKHA s3</t>
  </si>
  <si>
    <t>Eukrohnia hamata ≥10mm</t>
  </si>
  <si>
    <t>PATEL s2</t>
  </si>
  <si>
    <t>Parasagitta elegans ≥5mm&lt;10mm</t>
  </si>
  <si>
    <t>PATEL s3</t>
  </si>
  <si>
    <t>Parasagitta elegans ≥10mm</t>
  </si>
  <si>
    <t>ANTH s1</t>
  </si>
  <si>
    <t>CNID:ANTH:</t>
  </si>
  <si>
    <t>Anthozoan &lt;5mm</t>
  </si>
  <si>
    <t>ANTH s2</t>
  </si>
  <si>
    <t>Anthozoan &gt;5mm</t>
  </si>
  <si>
    <t>MEDUS s1</t>
  </si>
  <si>
    <t>CNID:HYDR:</t>
  </si>
  <si>
    <t>Medusae &lt;5mm</t>
  </si>
  <si>
    <t>MEDUS s2</t>
  </si>
  <si>
    <t>Medusae ≥5mm&lt;10mm</t>
  </si>
  <si>
    <t>MEDUS s3</t>
  </si>
  <si>
    <t>Medusae ≥10mm</t>
  </si>
  <si>
    <t>CALYC s1</t>
  </si>
  <si>
    <t>CNID:HYDR:SIPH</t>
  </si>
  <si>
    <t>Calycophorae &lt;5mm (no gas float)</t>
  </si>
  <si>
    <t>CALYC s2</t>
  </si>
  <si>
    <t>Calycophorae ≥5mm&lt;10mm (no gas float)</t>
  </si>
  <si>
    <t>CALYC s3</t>
  </si>
  <si>
    <t>Calycophorae ≥10mm (no gas float)</t>
  </si>
  <si>
    <t>PHYS float &gt;5mm</t>
  </si>
  <si>
    <t>Float plus stem pieces ≥5mm</t>
  </si>
  <si>
    <t>PHYS s1</t>
  </si>
  <si>
    <t>Physonecta &lt;5mm (gas float)</t>
  </si>
  <si>
    <t>PHYS s2</t>
  </si>
  <si>
    <t>Physonecta ≥5mm&lt;10mm (gas float)</t>
  </si>
  <si>
    <t>PHYS s3</t>
  </si>
  <si>
    <t>Physonecta &gt;10mm (gas float)</t>
  </si>
  <si>
    <t>SCYPH s1</t>
  </si>
  <si>
    <t>CNID:SCYF:</t>
  </si>
  <si>
    <t>Aurelia, Cyanea &lt;5mm</t>
  </si>
  <si>
    <t>SCYPH s2</t>
  </si>
  <si>
    <t>Aurelia, Cyanea ≥5mm&lt;10mm</t>
  </si>
  <si>
    <t>SCYPH s3</t>
  </si>
  <si>
    <t>Aurelia, Cyanea ≥10mm</t>
  </si>
  <si>
    <t>CTENO s1</t>
  </si>
  <si>
    <t>CTEN::</t>
  </si>
  <si>
    <t>Comb Jellies &lt;5mm</t>
  </si>
  <si>
    <t>CTENO s2</t>
  </si>
  <si>
    <t>Comb Jellies ≥5mm&lt;10mm</t>
  </si>
  <si>
    <t>CTENO s3</t>
  </si>
  <si>
    <t>Comb Jellies ≥10mm</t>
  </si>
  <si>
    <t>ECHIN s1</t>
  </si>
  <si>
    <t>ECHI::</t>
  </si>
  <si>
    <t>BRYOC s1</t>
  </si>
  <si>
    <t>ECTO::</t>
  </si>
  <si>
    <t>Bryozoan cyphonautes</t>
  </si>
  <si>
    <t>CEPH s1</t>
  </si>
  <si>
    <t>MOCE:OCTO:</t>
  </si>
  <si>
    <t>Squid, Octopus &lt;5mm</t>
  </si>
  <si>
    <t>CEPH s2</t>
  </si>
  <si>
    <t>Squid, Octopus ≥5mm&lt;10mm</t>
  </si>
  <si>
    <t>CEPH s3</t>
  </si>
  <si>
    <t>Squid, Octopus ≥10mm</t>
  </si>
  <si>
    <t>HETERO s1</t>
  </si>
  <si>
    <t>MOGA:HETE:</t>
  </si>
  <si>
    <t>Heteropod &lt;5mm</t>
  </si>
  <si>
    <t>HETERO s2</t>
  </si>
  <si>
    <t>Heteropod ≥5mm&lt;10mm</t>
  </si>
  <si>
    <t>HETERO s3</t>
  </si>
  <si>
    <t>Heteropod ≥10mm</t>
  </si>
  <si>
    <t>CLIO s1</t>
  </si>
  <si>
    <t>MOGA:PTER:</t>
  </si>
  <si>
    <t>Clio &lt;5mm</t>
  </si>
  <si>
    <t>CLIO s2</t>
  </si>
  <si>
    <t>Clio ≥5mm&lt;10mm</t>
  </si>
  <si>
    <t>CLIO s3</t>
  </si>
  <si>
    <t>Clio ≥10mm</t>
  </si>
  <si>
    <t>GYMNO s1</t>
  </si>
  <si>
    <t>Clione limacina&lt;5mm</t>
  </si>
  <si>
    <t>GYMNO s2</t>
  </si>
  <si>
    <t>Clione limacina ≥5mm&lt;10mm</t>
  </si>
  <si>
    <t>GYMNO s3</t>
  </si>
  <si>
    <t>Clione limacina≥10mm</t>
  </si>
  <si>
    <t>LIM-- s0</t>
  </si>
  <si>
    <t>Limacina &lt;2mm</t>
  </si>
  <si>
    <t>LIM-- s1</t>
  </si>
  <si>
    <t>Limacina ≥2&lt;5mm</t>
  </si>
  <si>
    <t>LIM-- s2</t>
  </si>
  <si>
    <t>Limacina ≥5mm&lt;10mm</t>
  </si>
  <si>
    <t>LIM-- s3</t>
  </si>
  <si>
    <t>Limacina ≥10mm</t>
  </si>
  <si>
    <t>MOLL s1</t>
  </si>
  <si>
    <t>MOLL::</t>
  </si>
  <si>
    <t>Trochophores, veligers &lt;2mm</t>
  </si>
  <si>
    <t>PROTO s1</t>
  </si>
  <si>
    <t>PROT::</t>
  </si>
  <si>
    <t>Forams, radios &lt;2mm</t>
  </si>
  <si>
    <t>PROTO s2</t>
  </si>
  <si>
    <t>Forams, radios ≥2mm</t>
  </si>
  <si>
    <t>LARVAC s1</t>
  </si>
  <si>
    <t>UROC:LARV:</t>
  </si>
  <si>
    <t>Oikopleura, Fritillaria &lt;5mm</t>
  </si>
  <si>
    <t>LARVAC s2</t>
  </si>
  <si>
    <t>Oikopleura, Fritillaria ≥5mm&lt;10mm</t>
  </si>
  <si>
    <t>LARVAC s3</t>
  </si>
  <si>
    <t>Oikopleura, Fritillaria ≥10mm</t>
  </si>
  <si>
    <t>DOLIO s1</t>
  </si>
  <si>
    <t>UROC:THAL:</t>
  </si>
  <si>
    <t>Doliolids &lt;5mm</t>
  </si>
  <si>
    <t>DOLIO s2</t>
  </si>
  <si>
    <t>Doliolids ≥5mm&lt;10mm</t>
  </si>
  <si>
    <t>DOLIO s3</t>
  </si>
  <si>
    <t>Doliolids ≥10mm</t>
  </si>
  <si>
    <t>SALP s1</t>
  </si>
  <si>
    <t>Salps &lt;5mm</t>
  </si>
  <si>
    <t>SALP s2</t>
  </si>
  <si>
    <t>Salps &lt;10mm≥5mm</t>
  </si>
  <si>
    <t>SALP s3</t>
  </si>
  <si>
    <t>Salps ≥10mm</t>
  </si>
  <si>
    <t>PISCES egg s1</t>
  </si>
  <si>
    <t>VERT:PISC:</t>
  </si>
  <si>
    <t>Fish eggs &lt;5mm</t>
  </si>
  <si>
    <t>PISCES s1</t>
  </si>
  <si>
    <t>Fish larvae &lt;5mm</t>
  </si>
  <si>
    <t>PISCES s2</t>
  </si>
  <si>
    <t>Fish larvae ≥5mm&lt;10mm</t>
  </si>
  <si>
    <t>PISCES s3</t>
  </si>
  <si>
    <t>Fish larvae ≥10mm</t>
  </si>
  <si>
    <t>Remainder</t>
  </si>
  <si>
    <t>XXXX</t>
  </si>
  <si>
    <t>Everything else</t>
  </si>
  <si>
    <t>contains pyrosomes in 2017</t>
  </si>
  <si>
    <t>Echinoderm larvae auricularia, brachiolaria, bipinnaria &lt;1mm</t>
  </si>
  <si>
    <t>N/Day</t>
  </si>
  <si>
    <t>N</t>
  </si>
  <si>
    <t>D</t>
  </si>
  <si>
    <t>date</t>
  </si>
  <si>
    <t>Seapodym functional group</t>
  </si>
  <si>
    <t>CRUST</t>
  </si>
  <si>
    <t>CHAETO</t>
  </si>
  <si>
    <t>LARV</t>
  </si>
  <si>
    <t>THAL</t>
  </si>
  <si>
    <t>OTH</t>
  </si>
  <si>
    <t>small GEL</t>
  </si>
  <si>
    <t>benth</t>
  </si>
  <si>
    <t>C</t>
  </si>
  <si>
    <t>Groupes C&amp;O+T+L</t>
  </si>
  <si>
    <t>L</t>
  </si>
  <si>
    <t>T</t>
  </si>
  <si>
    <t>&gt;10 mm</t>
  </si>
  <si>
    <t>?</t>
  </si>
  <si>
    <t>Small Gel</t>
  </si>
  <si>
    <t>PTERO</t>
  </si>
  <si>
    <t>FORAM</t>
  </si>
  <si>
    <t>LARV 
(mg/m3)</t>
  </si>
  <si>
    <t>CRUST 
(mg/m3)</t>
  </si>
  <si>
    <t>THAL
(mg/m3)</t>
  </si>
  <si>
    <t>CHAETO
(mg/m3)</t>
  </si>
  <si>
    <t>PTEROPOD
(mg/m3)</t>
  </si>
  <si>
    <t>small GEL
(mg/m3)</t>
  </si>
  <si>
    <t>FORAM
(mg/m3)</t>
  </si>
  <si>
    <t>OTH
(mg/m3)</t>
  </si>
  <si>
    <t>TOTAL non GEL
(mg/m3)</t>
  </si>
  <si>
    <t>Moyenne 16/02/2020</t>
  </si>
  <si>
    <t>Moyenne 23/08/2019</t>
  </si>
  <si>
    <t>Moyenne 11/06/2019</t>
  </si>
  <si>
    <t>Moyenne 13/06/2018</t>
  </si>
  <si>
    <t>Moyenne 26/02/2018</t>
  </si>
  <si>
    <t>Moyenne 24/08/2017</t>
  </si>
  <si>
    <t>Moyenne 13/06/2017</t>
  </si>
  <si>
    <t>Moyenne 14/06/2016</t>
  </si>
  <si>
    <t>Moyenne 16/02/2016</t>
  </si>
  <si>
    <t>Moyenne 17/06/2015</t>
  </si>
  <si>
    <t>Moyenne 17/06/2014</t>
  </si>
  <si>
    <t>Moyenne 30/08/2013</t>
  </si>
  <si>
    <t>Moyenne 24/08/2012</t>
  </si>
  <si>
    <t>Moyenne 26/08/2011</t>
  </si>
  <si>
    <t>Moyenne 13/06/2011</t>
  </si>
  <si>
    <t>Moyenne 16/02/2011</t>
  </si>
  <si>
    <t>Moyenne 26/08/2010</t>
  </si>
  <si>
    <t>Moyenne 14/06/2010</t>
  </si>
  <si>
    <t>Moyenne 27/08/2009</t>
  </si>
  <si>
    <t>Moyenne 08/06/2008</t>
  </si>
  <si>
    <t>Moyenne 10/02/2008</t>
  </si>
  <si>
    <t>Moyenne 22/08/2007</t>
  </si>
  <si>
    <t>Moyenne 15/02/2007</t>
  </si>
  <si>
    <t>Moyenne 28/09/2006</t>
  </si>
  <si>
    <t>Moyenne 17/07/2006</t>
  </si>
  <si>
    <t>Moyenne 13/02/2006</t>
  </si>
  <si>
    <t>Moyenne 23/08/2005</t>
  </si>
  <si>
    <t>Moyenne 07/06/2005</t>
  </si>
  <si>
    <t>Moyenne 18/02/2005</t>
  </si>
  <si>
    <t>Moyenne 07/06/2004</t>
  </si>
  <si>
    <t>Moyenne 06/09/2003</t>
  </si>
  <si>
    <t>Moyenne 03/06/2003</t>
  </si>
  <si>
    <t>Moyenne 12/02/2003</t>
  </si>
  <si>
    <t>Moyenne 03/09/2002</t>
  </si>
  <si>
    <t>Moyenne 05/07/2002</t>
  </si>
  <si>
    <t>Moyenne 13/02/2002</t>
  </si>
  <si>
    <t>Moyenne 18/02/1999</t>
  </si>
  <si>
    <t>Moyenne 05/09/1998</t>
  </si>
  <si>
    <t>Moyenne 28/02/1998</t>
  </si>
  <si>
    <t>Moyenne 27/02/1998</t>
  </si>
  <si>
    <t>Moyenne 05/09/1997</t>
  </si>
  <si>
    <t>Moyenne 04/09/1997</t>
  </si>
  <si>
    <t>Moyenne 16/06/1997</t>
  </si>
  <si>
    <t>Moyenne</t>
  </si>
  <si>
    <t>Moyenne 20/08/2020</t>
  </si>
  <si>
    <t>Moyenne 12/02/2019</t>
  </si>
  <si>
    <t>Moyenne 20/09/2018</t>
  </si>
  <si>
    <t>Moyenne 12/02/2017</t>
  </si>
  <si>
    <t>Moyenne 26/08/2016</t>
  </si>
  <si>
    <t>Moyenne 28/08/2015</t>
  </si>
  <si>
    <t>Moyenne 19/02/2015</t>
  </si>
  <si>
    <t>Moyenne 26/08/2014</t>
  </si>
  <si>
    <t>Moyenne 18/06/2013</t>
  </si>
  <si>
    <t>Moyenne 13/02/2013</t>
  </si>
  <si>
    <t>Moyenne 03/06/2012</t>
  </si>
  <si>
    <t>Moyenne 15/02/2012</t>
  </si>
  <si>
    <t>Moyenne 14/06/2009</t>
  </si>
  <si>
    <t>Moyenne 05/02/2009</t>
  </si>
  <si>
    <t>Moyenne 21/08/2008</t>
  </si>
  <si>
    <t>Moyenne 07/06/2007</t>
  </si>
  <si>
    <t>Moyenne 26/08/2004</t>
  </si>
  <si>
    <t>Moyenne 24/02/2004</t>
  </si>
  <si>
    <t>Moyenne 07/09/2003</t>
  </si>
  <si>
    <t>Moyenne 12/02/2001</t>
  </si>
  <si>
    <t>Moyenne 14/09/2000</t>
  </si>
  <si>
    <t>Moyenne 09/06/2000</t>
  </si>
  <si>
    <t>Moyenne 02/09/1999</t>
  </si>
  <si>
    <t>Moyenne 13/06/1998</t>
  </si>
  <si>
    <t>Moyenne 15/06/1997</t>
  </si>
  <si>
    <t>Moyenne 21/02/1997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</si>
</sst>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mm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1" fillId="0" borderId="2" xfId="2" applyFont="1" applyBorder="1" applyAlignment="1">
      <alignment horizontal="right"/>
    </xf>
    <xf numFmtId="164" fontId="0" fillId="0" borderId="0" xfId="0" applyNumberFormat="1"/>
    <xf numFmtId="164" fontId="1" fillId="2" borderId="1" xfId="1" applyNumberFormat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right"/>
    </xf>
    <xf numFmtId="0" fontId="1" fillId="2" borderId="1" xfId="1" applyFont="1" applyFill="1" applyBorder="1" applyAlignment="1">
      <alignment horizontal="right"/>
    </xf>
    <xf numFmtId="0" fontId="1" fillId="3" borderId="2" xfId="1" applyFont="1" applyFill="1" applyBorder="1"/>
    <xf numFmtId="0" fontId="0" fillId="3" borderId="0" xfId="0" applyFill="1"/>
    <xf numFmtId="0" fontId="1" fillId="2" borderId="1" xfId="2" applyFont="1" applyFill="1" applyBorder="1" applyAlignment="1">
      <alignment horizontal="center" wrapText="1"/>
    </xf>
    <xf numFmtId="0" fontId="1" fillId="2" borderId="1" xfId="2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2" fillId="0" borderId="2" xfId="1" applyBorder="1"/>
    <xf numFmtId="0" fontId="1" fillId="0" borderId="0" xfId="1" applyFont="1" applyAlignment="1">
      <alignment horizontal="right"/>
    </xf>
    <xf numFmtId="14" fontId="0" fillId="0" borderId="0" xfId="0" applyNumberFormat="1"/>
    <xf numFmtId="0" fontId="1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4" xfId="1" applyFont="1" applyBorder="1"/>
    <xf numFmtId="0" fontId="1" fillId="4" borderId="4" xfId="1" applyFont="1" applyFill="1" applyBorder="1"/>
    <xf numFmtId="0" fontId="1" fillId="5" borderId="4" xfId="1" applyFont="1" applyFill="1" applyBorder="1"/>
    <xf numFmtId="0" fontId="0" fillId="0" borderId="0" xfId="0" applyFill="1"/>
    <xf numFmtId="0" fontId="1" fillId="0" borderId="0" xfId="1" applyFont="1" applyFill="1"/>
    <xf numFmtId="0" fontId="0" fillId="6" borderId="0" xfId="0" applyFill="1"/>
    <xf numFmtId="0" fontId="0" fillId="7" borderId="0" xfId="0" applyFill="1"/>
    <xf numFmtId="0" fontId="1" fillId="5" borderId="2" xfId="1" applyFont="1" applyFill="1" applyBorder="1"/>
    <xf numFmtId="0" fontId="1" fillId="7" borderId="2" xfId="1" applyFont="1" applyFill="1" applyBorder="1"/>
    <xf numFmtId="0" fontId="1" fillId="6" borderId="2" xfId="1" applyFont="1" applyFill="1" applyBorder="1"/>
    <xf numFmtId="0" fontId="0" fillId="0" borderId="0" xfId="0" applyAlignment="1">
      <alignment horizontal="right"/>
    </xf>
    <xf numFmtId="0" fontId="0" fillId="8" borderId="0" xfId="0" applyFill="1"/>
    <xf numFmtId="2" fontId="0" fillId="0" borderId="0" xfId="0" applyNumberForma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8" borderId="0" xfId="0" applyNumberFormat="1" applyFill="1"/>
    <xf numFmtId="2" fontId="0" fillId="0" borderId="0" xfId="0" applyNumberFormat="1" applyAlignment="1">
      <alignment horizontal="center" vertical="center" wrapText="1"/>
    </xf>
    <xf numFmtId="0" fontId="3" fillId="0" borderId="0" xfId="0" applyNumberFormat="1" applyFont="1"/>
    <xf numFmtId="14" fontId="3" fillId="0" borderId="0" xfId="0" applyNumberFormat="1" applyFont="1"/>
    <xf numFmtId="14" fontId="0" fillId="0" borderId="0" xfId="0" applyNumberFormat="1" applyFont="1"/>
  </cellXfs>
  <cellStyles count="3">
    <cellStyle name="Normal" xfId="0" builtinId="0"/>
    <cellStyle name="Normal_Sheet1" xfId="1" xr:uid="{7363BDF4-1522-4707-BED6-52935F33081E}"/>
    <cellStyle name="Normal_Sheet2" xfId="2" xr:uid="{2C22DA92-5C42-4536-86E3-8C82A64A9C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50401858931623E-2"/>
          <c:y val="3.7655118468070105E-2"/>
          <c:w val="0.91368537132215388"/>
          <c:h val="0.78283023633236448"/>
        </c:manualLayout>
      </c:layout>
      <c:lineChart>
        <c:grouping val="standard"/>
        <c:varyColors val="0"/>
        <c:ser>
          <c:idx val="1"/>
          <c:order val="0"/>
          <c:tx>
            <c:strRef>
              <c:f>Synthesis!$U$1:$U$2</c:f>
              <c:strCache>
                <c:ptCount val="2"/>
                <c:pt idx="0">
                  <c:v>D</c:v>
                </c:pt>
                <c:pt idx="1">
                  <c:v>TOTAL non GEL
(mg/m3)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Synthesis!$L$3:$L$45</c:f>
              <c:numCache>
                <c:formatCode>m/d/yyyy</c:formatCode>
                <c:ptCount val="43"/>
                <c:pt idx="0">
                  <c:v>35597</c:v>
                </c:pt>
                <c:pt idx="1">
                  <c:v>35677</c:v>
                </c:pt>
                <c:pt idx="2">
                  <c:v>35678</c:v>
                </c:pt>
                <c:pt idx="3">
                  <c:v>35853</c:v>
                </c:pt>
                <c:pt idx="4">
                  <c:v>35854</c:v>
                </c:pt>
                <c:pt idx="5">
                  <c:v>36043</c:v>
                </c:pt>
                <c:pt idx="6">
                  <c:v>36209</c:v>
                </c:pt>
                <c:pt idx="7">
                  <c:v>37300</c:v>
                </c:pt>
                <c:pt idx="8">
                  <c:v>37442</c:v>
                </c:pt>
                <c:pt idx="9">
                  <c:v>37502</c:v>
                </c:pt>
                <c:pt idx="10">
                  <c:v>37664</c:v>
                </c:pt>
                <c:pt idx="11">
                  <c:v>37775</c:v>
                </c:pt>
                <c:pt idx="12">
                  <c:v>37870</c:v>
                </c:pt>
                <c:pt idx="13">
                  <c:v>38145</c:v>
                </c:pt>
                <c:pt idx="14">
                  <c:v>38401</c:v>
                </c:pt>
                <c:pt idx="15">
                  <c:v>38510</c:v>
                </c:pt>
                <c:pt idx="16">
                  <c:v>38587</c:v>
                </c:pt>
                <c:pt idx="17">
                  <c:v>38761</c:v>
                </c:pt>
                <c:pt idx="18">
                  <c:v>38915</c:v>
                </c:pt>
                <c:pt idx="19">
                  <c:v>38988</c:v>
                </c:pt>
                <c:pt idx="20">
                  <c:v>39128</c:v>
                </c:pt>
                <c:pt idx="21">
                  <c:v>39316</c:v>
                </c:pt>
                <c:pt idx="22">
                  <c:v>39488</c:v>
                </c:pt>
                <c:pt idx="23">
                  <c:v>39607</c:v>
                </c:pt>
                <c:pt idx="24">
                  <c:v>40052</c:v>
                </c:pt>
                <c:pt idx="25">
                  <c:v>40343</c:v>
                </c:pt>
                <c:pt idx="26">
                  <c:v>40416</c:v>
                </c:pt>
                <c:pt idx="27">
                  <c:v>40590</c:v>
                </c:pt>
                <c:pt idx="28">
                  <c:v>40707</c:v>
                </c:pt>
                <c:pt idx="29">
                  <c:v>40781</c:v>
                </c:pt>
                <c:pt idx="30">
                  <c:v>41145</c:v>
                </c:pt>
                <c:pt idx="31">
                  <c:v>41516</c:v>
                </c:pt>
                <c:pt idx="32">
                  <c:v>41807</c:v>
                </c:pt>
                <c:pt idx="33">
                  <c:v>42172</c:v>
                </c:pt>
                <c:pt idx="34">
                  <c:v>42416</c:v>
                </c:pt>
                <c:pt idx="35">
                  <c:v>42535</c:v>
                </c:pt>
                <c:pt idx="36">
                  <c:v>42899</c:v>
                </c:pt>
                <c:pt idx="37">
                  <c:v>42971</c:v>
                </c:pt>
                <c:pt idx="38">
                  <c:v>43157</c:v>
                </c:pt>
                <c:pt idx="39">
                  <c:v>43264</c:v>
                </c:pt>
                <c:pt idx="40">
                  <c:v>43627</c:v>
                </c:pt>
                <c:pt idx="41">
                  <c:v>43700</c:v>
                </c:pt>
                <c:pt idx="42">
                  <c:v>43877</c:v>
                </c:pt>
              </c:numCache>
            </c:numRef>
          </c:cat>
          <c:val>
            <c:numRef>
              <c:f>Synthesis!$U$3:$U$45</c:f>
              <c:numCache>
                <c:formatCode>0.00</c:formatCode>
                <c:ptCount val="43"/>
                <c:pt idx="0">
                  <c:v>27.48211090909091</c:v>
                </c:pt>
                <c:pt idx="1">
                  <c:v>8.7432008333333346</c:v>
                </c:pt>
                <c:pt idx="2">
                  <c:v>4.2465199999999994</c:v>
                </c:pt>
                <c:pt idx="3">
                  <c:v>6.2463266666666675</c:v>
                </c:pt>
                <c:pt idx="4">
                  <c:v>4.3261936363636364</c:v>
                </c:pt>
                <c:pt idx="5">
                  <c:v>7.4755900000000004</c:v>
                </c:pt>
                <c:pt idx="6">
                  <c:v>2.8131100000000004</c:v>
                </c:pt>
                <c:pt idx="7">
                  <c:v>6.7172299999999998</c:v>
                </c:pt>
                <c:pt idx="8">
                  <c:v>23.298260000000003</c:v>
                </c:pt>
                <c:pt idx="9">
                  <c:v>21.681100000000001</c:v>
                </c:pt>
                <c:pt idx="10">
                  <c:v>26.235939999999996</c:v>
                </c:pt>
                <c:pt idx="11">
                  <c:v>35.879029999999993</c:v>
                </c:pt>
                <c:pt idx="12">
                  <c:v>13.487549999999997</c:v>
                </c:pt>
                <c:pt idx="13">
                  <c:v>21.03593</c:v>
                </c:pt>
                <c:pt idx="14">
                  <c:v>4.0666099999999998</c:v>
                </c:pt>
                <c:pt idx="15">
                  <c:v>66.745130000000003</c:v>
                </c:pt>
                <c:pt idx="16">
                  <c:v>31.231650000000002</c:v>
                </c:pt>
                <c:pt idx="17">
                  <c:v>16.594910000000002</c:v>
                </c:pt>
                <c:pt idx="18">
                  <c:v>36.859140000000004</c:v>
                </c:pt>
                <c:pt idx="19">
                  <c:v>9.2449300000000001</c:v>
                </c:pt>
                <c:pt idx="20">
                  <c:v>10.483620000000002</c:v>
                </c:pt>
                <c:pt idx="21">
                  <c:v>15.174720000000002</c:v>
                </c:pt>
                <c:pt idx="22">
                  <c:v>4.0196799999999993</c:v>
                </c:pt>
                <c:pt idx="23">
                  <c:v>70.986659999999986</c:v>
                </c:pt>
                <c:pt idx="24">
                  <c:v>20.435279999999999</c:v>
                </c:pt>
                <c:pt idx="25">
                  <c:v>45.860660000000003</c:v>
                </c:pt>
                <c:pt idx="26">
                  <c:v>28.687440000000002</c:v>
                </c:pt>
                <c:pt idx="27">
                  <c:v>6.871599999999999</c:v>
                </c:pt>
                <c:pt idx="28">
                  <c:v>64.103659999999991</c:v>
                </c:pt>
                <c:pt idx="29">
                  <c:v>32.22701</c:v>
                </c:pt>
                <c:pt idx="30">
                  <c:v>8.5676299999999994</c:v>
                </c:pt>
                <c:pt idx="31">
                  <c:v>23.234249999999992</c:v>
                </c:pt>
                <c:pt idx="32">
                  <c:v>32.281479999999995</c:v>
                </c:pt>
                <c:pt idx="33">
                  <c:v>55.164019999999994</c:v>
                </c:pt>
                <c:pt idx="34">
                  <c:v>24.010029999999997</c:v>
                </c:pt>
                <c:pt idx="35">
                  <c:v>36.76988999999999</c:v>
                </c:pt>
                <c:pt idx="36">
                  <c:v>18.013109999999998</c:v>
                </c:pt>
                <c:pt idx="37">
                  <c:v>14.287960000000002</c:v>
                </c:pt>
                <c:pt idx="38">
                  <c:v>13.934099999999999</c:v>
                </c:pt>
                <c:pt idx="39">
                  <c:v>31.031859999999998</c:v>
                </c:pt>
                <c:pt idx="40">
                  <c:v>17.2119</c:v>
                </c:pt>
                <c:pt idx="41">
                  <c:v>6.5450799999999987</c:v>
                </c:pt>
                <c:pt idx="42">
                  <c:v>5.9063299999999996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7-4BED-9AAC-20DC9F17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48783"/>
        <c:axId val="537423727"/>
      </c:lineChart>
      <c:lineChart>
        <c:grouping val="standard"/>
        <c:varyColors val="0"/>
        <c:ser>
          <c:idx val="0"/>
          <c:order val="1"/>
          <c:tx>
            <c:strRef>
              <c:f>Synthesis!$J$1:$J$2</c:f>
              <c:strCache>
                <c:ptCount val="2"/>
                <c:pt idx="0">
                  <c:v>N</c:v>
                </c:pt>
                <c:pt idx="1">
                  <c:v>TOTAL non GEL
(mg/m3)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Synthesis!$A$3:$A$31</c:f>
              <c:numCache>
                <c:formatCode>m/d/yyyy</c:formatCode>
                <c:ptCount val="29"/>
                <c:pt idx="0">
                  <c:v>35482</c:v>
                </c:pt>
                <c:pt idx="1">
                  <c:v>35596</c:v>
                </c:pt>
                <c:pt idx="2">
                  <c:v>35853</c:v>
                </c:pt>
                <c:pt idx="3">
                  <c:v>35959</c:v>
                </c:pt>
                <c:pt idx="4">
                  <c:v>36209</c:v>
                </c:pt>
                <c:pt idx="5">
                  <c:v>36405</c:v>
                </c:pt>
                <c:pt idx="6">
                  <c:v>36686</c:v>
                </c:pt>
                <c:pt idx="7">
                  <c:v>36783</c:v>
                </c:pt>
                <c:pt idx="8">
                  <c:v>36934</c:v>
                </c:pt>
                <c:pt idx="9">
                  <c:v>37871</c:v>
                </c:pt>
                <c:pt idx="10">
                  <c:v>38041</c:v>
                </c:pt>
                <c:pt idx="11">
                  <c:v>38225</c:v>
                </c:pt>
                <c:pt idx="12">
                  <c:v>38401</c:v>
                </c:pt>
                <c:pt idx="13">
                  <c:v>39240</c:v>
                </c:pt>
                <c:pt idx="14">
                  <c:v>39681</c:v>
                </c:pt>
                <c:pt idx="15">
                  <c:v>39849</c:v>
                </c:pt>
                <c:pt idx="16">
                  <c:v>39978</c:v>
                </c:pt>
                <c:pt idx="17">
                  <c:v>40954</c:v>
                </c:pt>
                <c:pt idx="18">
                  <c:v>41063</c:v>
                </c:pt>
                <c:pt idx="19">
                  <c:v>41318</c:v>
                </c:pt>
                <c:pt idx="20">
                  <c:v>41443</c:v>
                </c:pt>
                <c:pt idx="21">
                  <c:v>41877</c:v>
                </c:pt>
                <c:pt idx="22">
                  <c:v>42054</c:v>
                </c:pt>
                <c:pt idx="23">
                  <c:v>42244</c:v>
                </c:pt>
                <c:pt idx="24">
                  <c:v>42608</c:v>
                </c:pt>
                <c:pt idx="25">
                  <c:v>42778</c:v>
                </c:pt>
                <c:pt idx="26">
                  <c:v>43363</c:v>
                </c:pt>
                <c:pt idx="27">
                  <c:v>43508</c:v>
                </c:pt>
                <c:pt idx="28">
                  <c:v>44063</c:v>
                </c:pt>
              </c:numCache>
            </c:numRef>
          </c:cat>
          <c:val>
            <c:numRef>
              <c:f>Synthesis!$J$3:$J$31</c:f>
              <c:numCache>
                <c:formatCode>0.00</c:formatCode>
                <c:ptCount val="29"/>
                <c:pt idx="0">
                  <c:v>5.9603999999999999</c:v>
                </c:pt>
                <c:pt idx="1">
                  <c:v>18.958559999999999</c:v>
                </c:pt>
                <c:pt idx="2">
                  <c:v>18.749770000000002</c:v>
                </c:pt>
                <c:pt idx="3">
                  <c:v>41.49953</c:v>
                </c:pt>
                <c:pt idx="4">
                  <c:v>14.633430000000001</c:v>
                </c:pt>
                <c:pt idx="5">
                  <c:v>23.515550000000005</c:v>
                </c:pt>
                <c:pt idx="6">
                  <c:v>28.1432</c:v>
                </c:pt>
                <c:pt idx="7">
                  <c:v>19.12481</c:v>
                </c:pt>
                <c:pt idx="8">
                  <c:v>11.562359999999998</c:v>
                </c:pt>
                <c:pt idx="9">
                  <c:v>51.394410000000001</c:v>
                </c:pt>
                <c:pt idx="10">
                  <c:v>11.755230000000001</c:v>
                </c:pt>
                <c:pt idx="11">
                  <c:v>22.913319999999999</c:v>
                </c:pt>
                <c:pt idx="12">
                  <c:v>23.506379999999996</c:v>
                </c:pt>
                <c:pt idx="13">
                  <c:v>58.10848</c:v>
                </c:pt>
                <c:pt idx="14">
                  <c:v>50.637500000000003</c:v>
                </c:pt>
                <c:pt idx="15">
                  <c:v>8.725225</c:v>
                </c:pt>
                <c:pt idx="16">
                  <c:v>37.36142000000001</c:v>
                </c:pt>
                <c:pt idx="17">
                  <c:v>37.72146</c:v>
                </c:pt>
                <c:pt idx="18">
                  <c:v>26.974980000000002</c:v>
                </c:pt>
                <c:pt idx="19">
                  <c:v>26.851609999999994</c:v>
                </c:pt>
                <c:pt idx="20">
                  <c:v>28.905260000000002</c:v>
                </c:pt>
                <c:pt idx="21">
                  <c:v>20.798680000000004</c:v>
                </c:pt>
                <c:pt idx="22">
                  <c:v>19.700489999999999</c:v>
                </c:pt>
                <c:pt idx="23">
                  <c:v>45.390939999999993</c:v>
                </c:pt>
                <c:pt idx="24">
                  <c:v>76.37615000000001</c:v>
                </c:pt>
                <c:pt idx="25">
                  <c:v>6.4364199999999991</c:v>
                </c:pt>
                <c:pt idx="26">
                  <c:v>22.76427</c:v>
                </c:pt>
                <c:pt idx="27">
                  <c:v>6.4975700000000005</c:v>
                </c:pt>
                <c:pt idx="28">
                  <c:v>33.085479999999997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7-4BED-9AAC-20DC9F17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77951"/>
        <c:axId val="796731951"/>
      </c:lineChart>
      <c:dateAx>
        <c:axId val="538548783"/>
        <c:scaling>
          <c:orientation val="minMax"/>
          <c:max val="44197"/>
          <c:min val="354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23727"/>
        <c:crosses val="autoZero"/>
        <c:auto val="1"/>
        <c:lblOffset val="100"/>
        <c:baseTimeUnit val="days"/>
        <c:majorUnit val="24"/>
        <c:majorTimeUnit val="months"/>
        <c:minorUnit val="12"/>
        <c:minorTimeUnit val="months"/>
      </c:dateAx>
      <c:valAx>
        <c:axId val="537423727"/>
        <c:scaling>
          <c:orientation val="minMax"/>
          <c:max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48783"/>
        <c:crosses val="max"/>
        <c:crossBetween val="between"/>
      </c:valAx>
      <c:valAx>
        <c:axId val="796731951"/>
        <c:scaling>
          <c:orientation val="minMax"/>
          <c:max val="80"/>
        </c:scaling>
        <c:delete val="0"/>
        <c:axPos val="l"/>
        <c:numFmt formatCode="0.0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877951"/>
        <c:crossesAt val="44197"/>
        <c:crossBetween val="between"/>
      </c:valAx>
      <c:dateAx>
        <c:axId val="566877951"/>
        <c:scaling>
          <c:orientation val="minMax"/>
          <c:max val="44197"/>
          <c:min val="35431"/>
        </c:scaling>
        <c:delete val="0"/>
        <c:axPos val="t"/>
        <c:numFmt formatCode="m/d/yyyy" sourceLinked="1"/>
        <c:majorTickMark val="out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731951"/>
        <c:crosses val="max"/>
        <c:auto val="1"/>
        <c:lblOffset val="100"/>
        <c:baseTimeUnit val="months"/>
        <c:majorUnit val="24"/>
        <c:majorTimeUnit val="months"/>
        <c:minorUnit val="12"/>
        <c:minorTimeUnit val="months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821319762682398E-2"/>
          <c:y val="2.8668294525021246E-2"/>
          <c:w val="0.29337699347067148"/>
          <c:h val="0.19084379540952573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50401858931623E-2"/>
          <c:y val="3.7655118468070105E-2"/>
          <c:w val="0.91368537132215388"/>
          <c:h val="0.68698084386818592"/>
        </c:manualLayout>
      </c:layout>
      <c:lineChart>
        <c:grouping val="standard"/>
        <c:varyColors val="0"/>
        <c:ser>
          <c:idx val="1"/>
          <c:order val="0"/>
          <c:tx>
            <c:strRef>
              <c:f>Synthesis!$N$1:$N$2</c:f>
              <c:strCache>
                <c:ptCount val="2"/>
                <c:pt idx="0">
                  <c:v>D</c:v>
                </c:pt>
                <c:pt idx="1">
                  <c:v>LARV 
(mg/m3)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Synthesis!$L$3:$L$45</c:f>
              <c:numCache>
                <c:formatCode>m/d/yyyy</c:formatCode>
                <c:ptCount val="43"/>
                <c:pt idx="0">
                  <c:v>35597</c:v>
                </c:pt>
                <c:pt idx="1">
                  <c:v>35677</c:v>
                </c:pt>
                <c:pt idx="2">
                  <c:v>35678</c:v>
                </c:pt>
                <c:pt idx="3">
                  <c:v>35853</c:v>
                </c:pt>
                <c:pt idx="4">
                  <c:v>35854</c:v>
                </c:pt>
                <c:pt idx="5">
                  <c:v>36043</c:v>
                </c:pt>
                <c:pt idx="6">
                  <c:v>36209</c:v>
                </c:pt>
                <c:pt idx="7">
                  <c:v>37300</c:v>
                </c:pt>
                <c:pt idx="8">
                  <c:v>37442</c:v>
                </c:pt>
                <c:pt idx="9">
                  <c:v>37502</c:v>
                </c:pt>
                <c:pt idx="10">
                  <c:v>37664</c:v>
                </c:pt>
                <c:pt idx="11">
                  <c:v>37775</c:v>
                </c:pt>
                <c:pt idx="12">
                  <c:v>37870</c:v>
                </c:pt>
                <c:pt idx="13">
                  <c:v>38145</c:v>
                </c:pt>
                <c:pt idx="14">
                  <c:v>38401</c:v>
                </c:pt>
                <c:pt idx="15">
                  <c:v>38510</c:v>
                </c:pt>
                <c:pt idx="16">
                  <c:v>38587</c:v>
                </c:pt>
                <c:pt idx="17">
                  <c:v>38761</c:v>
                </c:pt>
                <c:pt idx="18">
                  <c:v>38915</c:v>
                </c:pt>
                <c:pt idx="19">
                  <c:v>38988</c:v>
                </c:pt>
                <c:pt idx="20">
                  <c:v>39128</c:v>
                </c:pt>
                <c:pt idx="21">
                  <c:v>39316</c:v>
                </c:pt>
                <c:pt idx="22">
                  <c:v>39488</c:v>
                </c:pt>
                <c:pt idx="23">
                  <c:v>39607</c:v>
                </c:pt>
                <c:pt idx="24">
                  <c:v>40052</c:v>
                </c:pt>
                <c:pt idx="25">
                  <c:v>40343</c:v>
                </c:pt>
                <c:pt idx="26">
                  <c:v>40416</c:v>
                </c:pt>
                <c:pt idx="27">
                  <c:v>40590</c:v>
                </c:pt>
                <c:pt idx="28">
                  <c:v>40707</c:v>
                </c:pt>
                <c:pt idx="29">
                  <c:v>40781</c:v>
                </c:pt>
                <c:pt idx="30">
                  <c:v>41145</c:v>
                </c:pt>
                <c:pt idx="31">
                  <c:v>41516</c:v>
                </c:pt>
                <c:pt idx="32">
                  <c:v>41807</c:v>
                </c:pt>
                <c:pt idx="33">
                  <c:v>42172</c:v>
                </c:pt>
                <c:pt idx="34">
                  <c:v>42416</c:v>
                </c:pt>
                <c:pt idx="35">
                  <c:v>42535</c:v>
                </c:pt>
                <c:pt idx="36">
                  <c:v>42899</c:v>
                </c:pt>
                <c:pt idx="37">
                  <c:v>42971</c:v>
                </c:pt>
                <c:pt idx="38">
                  <c:v>43157</c:v>
                </c:pt>
                <c:pt idx="39">
                  <c:v>43264</c:v>
                </c:pt>
                <c:pt idx="40">
                  <c:v>43627</c:v>
                </c:pt>
                <c:pt idx="41">
                  <c:v>43700</c:v>
                </c:pt>
                <c:pt idx="42">
                  <c:v>43877</c:v>
                </c:pt>
              </c:numCache>
            </c:numRef>
          </c:cat>
          <c:val>
            <c:numRef>
              <c:f>Synthesis!$N$3:$N$45</c:f>
              <c:numCache>
                <c:formatCode>0.00</c:formatCode>
                <c:ptCount val="43"/>
                <c:pt idx="0">
                  <c:v>1.3559999999999999E-2</c:v>
                </c:pt>
                <c:pt idx="1">
                  <c:v>9.4976666666666668E-2</c:v>
                </c:pt>
                <c:pt idx="2">
                  <c:v>0</c:v>
                </c:pt>
                <c:pt idx="3">
                  <c:v>0.127555</c:v>
                </c:pt>
                <c:pt idx="4">
                  <c:v>0.10190909090909091</c:v>
                </c:pt>
                <c:pt idx="5">
                  <c:v>0</c:v>
                </c:pt>
                <c:pt idx="6">
                  <c:v>8.0990000000000006E-2</c:v>
                </c:pt>
                <c:pt idx="7">
                  <c:v>8.2669999999999993E-2</c:v>
                </c:pt>
                <c:pt idx="8">
                  <c:v>0.41754000000000002</c:v>
                </c:pt>
                <c:pt idx="9">
                  <c:v>0.16677</c:v>
                </c:pt>
                <c:pt idx="10">
                  <c:v>0.54798999999999998</c:v>
                </c:pt>
                <c:pt idx="11">
                  <c:v>0</c:v>
                </c:pt>
                <c:pt idx="12">
                  <c:v>0</c:v>
                </c:pt>
                <c:pt idx="13">
                  <c:v>8.9899999999999997E-3</c:v>
                </c:pt>
                <c:pt idx="14">
                  <c:v>3.8870000000000002E-2</c:v>
                </c:pt>
                <c:pt idx="15">
                  <c:v>7.4870000000000006E-2</c:v>
                </c:pt>
                <c:pt idx="16">
                  <c:v>0</c:v>
                </c:pt>
                <c:pt idx="17">
                  <c:v>7.4999999999999997E-3</c:v>
                </c:pt>
                <c:pt idx="18">
                  <c:v>0</c:v>
                </c:pt>
                <c:pt idx="19">
                  <c:v>0</c:v>
                </c:pt>
                <c:pt idx="20">
                  <c:v>2.7069999999999997E-2</c:v>
                </c:pt>
                <c:pt idx="21">
                  <c:v>0</c:v>
                </c:pt>
                <c:pt idx="22">
                  <c:v>7.6800000000000002E-3</c:v>
                </c:pt>
                <c:pt idx="23">
                  <c:v>0.33742</c:v>
                </c:pt>
                <c:pt idx="24">
                  <c:v>5.7299999999999999E-3</c:v>
                </c:pt>
                <c:pt idx="25">
                  <c:v>9.2239999999999989E-2</c:v>
                </c:pt>
                <c:pt idx="26">
                  <c:v>0</c:v>
                </c:pt>
                <c:pt idx="27">
                  <c:v>3.909E-2</c:v>
                </c:pt>
                <c:pt idx="28">
                  <c:v>2.1100000000000001E-2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9.6900000000000007E-3</c:v>
                </c:pt>
                <c:pt idx="33">
                  <c:v>1.8009200000000001</c:v>
                </c:pt>
                <c:pt idx="34">
                  <c:v>0.10394</c:v>
                </c:pt>
                <c:pt idx="35">
                  <c:v>0.30935000000000001</c:v>
                </c:pt>
                <c:pt idx="36">
                  <c:v>3.6240000000000001E-2</c:v>
                </c:pt>
                <c:pt idx="37">
                  <c:v>4.709E-2</c:v>
                </c:pt>
                <c:pt idx="38">
                  <c:v>6.1749999999999999E-2</c:v>
                </c:pt>
                <c:pt idx="39">
                  <c:v>4.2319999999999997E-2</c:v>
                </c:pt>
                <c:pt idx="40">
                  <c:v>1.821E-2</c:v>
                </c:pt>
                <c:pt idx="41">
                  <c:v>0</c:v>
                </c:pt>
                <c:pt idx="42">
                  <c:v>0.11673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C-4977-A8F6-052C7670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48783"/>
        <c:axId val="537423727"/>
      </c:lineChart>
      <c:lineChart>
        <c:grouping val="standard"/>
        <c:varyColors val="0"/>
        <c:ser>
          <c:idx val="0"/>
          <c:order val="1"/>
          <c:tx>
            <c:strRef>
              <c:f>Synthesis!$C$1:$C$2</c:f>
              <c:strCache>
                <c:ptCount val="2"/>
                <c:pt idx="0">
                  <c:v>N</c:v>
                </c:pt>
                <c:pt idx="1">
                  <c:v>LARV 
(mg/m3)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Synthesis!$A$3:$A$31</c:f>
              <c:numCache>
                <c:formatCode>m/d/yyyy</c:formatCode>
                <c:ptCount val="29"/>
                <c:pt idx="0">
                  <c:v>35482</c:v>
                </c:pt>
                <c:pt idx="1">
                  <c:v>35596</c:v>
                </c:pt>
                <c:pt idx="2">
                  <c:v>35853</c:v>
                </c:pt>
                <c:pt idx="3">
                  <c:v>35959</c:v>
                </c:pt>
                <c:pt idx="4">
                  <c:v>36209</c:v>
                </c:pt>
                <c:pt idx="5">
                  <c:v>36405</c:v>
                </c:pt>
                <c:pt idx="6">
                  <c:v>36686</c:v>
                </c:pt>
                <c:pt idx="7">
                  <c:v>36783</c:v>
                </c:pt>
                <c:pt idx="8">
                  <c:v>36934</c:v>
                </c:pt>
                <c:pt idx="9">
                  <c:v>37871</c:v>
                </c:pt>
                <c:pt idx="10">
                  <c:v>38041</c:v>
                </c:pt>
                <c:pt idx="11">
                  <c:v>38225</c:v>
                </c:pt>
                <c:pt idx="12">
                  <c:v>38401</c:v>
                </c:pt>
                <c:pt idx="13">
                  <c:v>39240</c:v>
                </c:pt>
                <c:pt idx="14">
                  <c:v>39681</c:v>
                </c:pt>
                <c:pt idx="15">
                  <c:v>39849</c:v>
                </c:pt>
                <c:pt idx="16">
                  <c:v>39978</c:v>
                </c:pt>
                <c:pt idx="17">
                  <c:v>40954</c:v>
                </c:pt>
                <c:pt idx="18">
                  <c:v>41063</c:v>
                </c:pt>
                <c:pt idx="19">
                  <c:v>41318</c:v>
                </c:pt>
                <c:pt idx="20">
                  <c:v>41443</c:v>
                </c:pt>
                <c:pt idx="21">
                  <c:v>41877</c:v>
                </c:pt>
                <c:pt idx="22">
                  <c:v>42054</c:v>
                </c:pt>
                <c:pt idx="23">
                  <c:v>42244</c:v>
                </c:pt>
                <c:pt idx="24">
                  <c:v>42608</c:v>
                </c:pt>
                <c:pt idx="25">
                  <c:v>42778</c:v>
                </c:pt>
                <c:pt idx="26">
                  <c:v>43363</c:v>
                </c:pt>
                <c:pt idx="27">
                  <c:v>43508</c:v>
                </c:pt>
                <c:pt idx="28">
                  <c:v>44063</c:v>
                </c:pt>
              </c:numCache>
            </c:numRef>
          </c:cat>
          <c:val>
            <c:numRef>
              <c:f>Synthesis!$C$3:$C$31</c:f>
              <c:numCache>
                <c:formatCode>0.00</c:formatCode>
                <c:ptCount val="29"/>
                <c:pt idx="0">
                  <c:v>0.22575999999999996</c:v>
                </c:pt>
                <c:pt idx="1">
                  <c:v>0.10769999999999999</c:v>
                </c:pt>
                <c:pt idx="2">
                  <c:v>0.13758000000000001</c:v>
                </c:pt>
                <c:pt idx="3">
                  <c:v>0.72489999999999999</c:v>
                </c:pt>
                <c:pt idx="4">
                  <c:v>0.49620000000000003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7.1290000000000006E-2</c:v>
                </c:pt>
                <c:pt idx="9">
                  <c:v>0</c:v>
                </c:pt>
                <c:pt idx="10">
                  <c:v>7.6500000000000005E-3</c:v>
                </c:pt>
                <c:pt idx="11">
                  <c:v>1.34E-2</c:v>
                </c:pt>
                <c:pt idx="12">
                  <c:v>0.11907999999999999</c:v>
                </c:pt>
                <c:pt idx="13">
                  <c:v>0.17018999999999998</c:v>
                </c:pt>
                <c:pt idx="14">
                  <c:v>0</c:v>
                </c:pt>
                <c:pt idx="15">
                  <c:v>2.1139999999999999E-2</c:v>
                </c:pt>
                <c:pt idx="16">
                  <c:v>4.3020000000000003E-2</c:v>
                </c:pt>
                <c:pt idx="17">
                  <c:v>6.2189999999999995E-2</c:v>
                </c:pt>
                <c:pt idx="18">
                  <c:v>0.14210999999999999</c:v>
                </c:pt>
                <c:pt idx="19">
                  <c:v>9.3240000000000003E-2</c:v>
                </c:pt>
                <c:pt idx="20">
                  <c:v>5.0009999999999999E-2</c:v>
                </c:pt>
                <c:pt idx="21">
                  <c:v>0</c:v>
                </c:pt>
                <c:pt idx="22">
                  <c:v>1.1740600000000001</c:v>
                </c:pt>
                <c:pt idx="23">
                  <c:v>7.2480000000000003E-2</c:v>
                </c:pt>
                <c:pt idx="24">
                  <c:v>3.0100000000000001E-3</c:v>
                </c:pt>
                <c:pt idx="25">
                  <c:v>7.4799999999999997E-3</c:v>
                </c:pt>
                <c:pt idx="26">
                  <c:v>4.0800000000000003E-3</c:v>
                </c:pt>
                <c:pt idx="27">
                  <c:v>1.3389999999999999E-2</c:v>
                </c:pt>
                <c:pt idx="28">
                  <c:v>0.15629000000000001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C-4977-A8F6-052C7670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77951"/>
        <c:axId val="796731951"/>
      </c:lineChart>
      <c:dateAx>
        <c:axId val="538548783"/>
        <c:scaling>
          <c:orientation val="minMax"/>
          <c:max val="44197"/>
          <c:min val="354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23727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5374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48783"/>
        <c:crosses val="autoZero"/>
        <c:crossBetween val="between"/>
      </c:valAx>
      <c:valAx>
        <c:axId val="796731951"/>
        <c:scaling>
          <c:orientation val="minMax"/>
          <c:max val="2"/>
        </c:scaling>
        <c:delete val="0"/>
        <c:axPos val="l"/>
        <c:numFmt formatCode="0.0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877951"/>
        <c:crossesAt val="44197"/>
        <c:crossBetween val="between"/>
      </c:valAx>
      <c:dateAx>
        <c:axId val="566877951"/>
        <c:scaling>
          <c:orientation val="minMax"/>
          <c:max val="44197"/>
          <c:min val="35431"/>
        </c:scaling>
        <c:delete val="0"/>
        <c:axPos val="t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731951"/>
        <c:crosses val="max"/>
        <c:auto val="1"/>
        <c:lblOffset val="100"/>
        <c:baseTimeUnit val="months"/>
        <c:majorUnit val="24"/>
        <c:majorTimeUnit val="months"/>
        <c:minorUnit val="6"/>
        <c:minorTimeUnit val="months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821319762682398E-2"/>
          <c:y val="2.8668294525021246E-2"/>
          <c:w val="0.29337699347067148"/>
          <c:h val="0.19084379540952573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50401858931623E-2"/>
          <c:y val="3.7655118468070105E-2"/>
          <c:w val="0.91368537132215388"/>
          <c:h val="0.68698084386818592"/>
        </c:manualLayout>
      </c:layout>
      <c:lineChart>
        <c:grouping val="standard"/>
        <c:varyColors val="0"/>
        <c:ser>
          <c:idx val="1"/>
          <c:order val="0"/>
          <c:tx>
            <c:strRef>
              <c:f>Synthesis!$O$1:$O$2</c:f>
              <c:strCache>
                <c:ptCount val="2"/>
                <c:pt idx="0">
                  <c:v>D</c:v>
                </c:pt>
                <c:pt idx="1">
                  <c:v>THAL
(mg/m3)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Synthesis!$L$3:$L$45</c:f>
              <c:numCache>
                <c:formatCode>m/d/yyyy</c:formatCode>
                <c:ptCount val="43"/>
                <c:pt idx="0">
                  <c:v>35597</c:v>
                </c:pt>
                <c:pt idx="1">
                  <c:v>35677</c:v>
                </c:pt>
                <c:pt idx="2">
                  <c:v>35678</c:v>
                </c:pt>
                <c:pt idx="3">
                  <c:v>35853</c:v>
                </c:pt>
                <c:pt idx="4">
                  <c:v>35854</c:v>
                </c:pt>
                <c:pt idx="5">
                  <c:v>36043</c:v>
                </c:pt>
                <c:pt idx="6">
                  <c:v>36209</c:v>
                </c:pt>
                <c:pt idx="7">
                  <c:v>37300</c:v>
                </c:pt>
                <c:pt idx="8">
                  <c:v>37442</c:v>
                </c:pt>
                <c:pt idx="9">
                  <c:v>37502</c:v>
                </c:pt>
                <c:pt idx="10">
                  <c:v>37664</c:v>
                </c:pt>
                <c:pt idx="11">
                  <c:v>37775</c:v>
                </c:pt>
                <c:pt idx="12">
                  <c:v>37870</c:v>
                </c:pt>
                <c:pt idx="13">
                  <c:v>38145</c:v>
                </c:pt>
                <c:pt idx="14">
                  <c:v>38401</c:v>
                </c:pt>
                <c:pt idx="15">
                  <c:v>38510</c:v>
                </c:pt>
                <c:pt idx="16">
                  <c:v>38587</c:v>
                </c:pt>
                <c:pt idx="17">
                  <c:v>38761</c:v>
                </c:pt>
                <c:pt idx="18">
                  <c:v>38915</c:v>
                </c:pt>
                <c:pt idx="19">
                  <c:v>38988</c:v>
                </c:pt>
                <c:pt idx="20">
                  <c:v>39128</c:v>
                </c:pt>
                <c:pt idx="21">
                  <c:v>39316</c:v>
                </c:pt>
                <c:pt idx="22">
                  <c:v>39488</c:v>
                </c:pt>
                <c:pt idx="23">
                  <c:v>39607</c:v>
                </c:pt>
                <c:pt idx="24">
                  <c:v>40052</c:v>
                </c:pt>
                <c:pt idx="25">
                  <c:v>40343</c:v>
                </c:pt>
                <c:pt idx="26">
                  <c:v>40416</c:v>
                </c:pt>
                <c:pt idx="27">
                  <c:v>40590</c:v>
                </c:pt>
                <c:pt idx="28">
                  <c:v>40707</c:v>
                </c:pt>
                <c:pt idx="29">
                  <c:v>40781</c:v>
                </c:pt>
                <c:pt idx="30">
                  <c:v>41145</c:v>
                </c:pt>
                <c:pt idx="31">
                  <c:v>41516</c:v>
                </c:pt>
                <c:pt idx="32">
                  <c:v>41807</c:v>
                </c:pt>
                <c:pt idx="33">
                  <c:v>42172</c:v>
                </c:pt>
                <c:pt idx="34">
                  <c:v>42416</c:v>
                </c:pt>
                <c:pt idx="35">
                  <c:v>42535</c:v>
                </c:pt>
                <c:pt idx="36">
                  <c:v>42899</c:v>
                </c:pt>
                <c:pt idx="37">
                  <c:v>42971</c:v>
                </c:pt>
                <c:pt idx="38">
                  <c:v>43157</c:v>
                </c:pt>
                <c:pt idx="39">
                  <c:v>43264</c:v>
                </c:pt>
                <c:pt idx="40">
                  <c:v>43627</c:v>
                </c:pt>
                <c:pt idx="41">
                  <c:v>43700</c:v>
                </c:pt>
                <c:pt idx="42">
                  <c:v>43877</c:v>
                </c:pt>
              </c:numCache>
            </c:numRef>
          </c:cat>
          <c:val>
            <c:numRef>
              <c:f>Synthesis!$O$3:$O$45</c:f>
              <c:numCache>
                <c:formatCode>0.00</c:formatCode>
                <c:ptCount val="43"/>
                <c:pt idx="0">
                  <c:v>0.69991818181818199</c:v>
                </c:pt>
                <c:pt idx="1">
                  <c:v>0.71016583333333339</c:v>
                </c:pt>
                <c:pt idx="2">
                  <c:v>1.9754099999999999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0.85903000000000007</c:v>
                </c:pt>
                <c:pt idx="8">
                  <c:v>2.6870000000000002E-2</c:v>
                </c:pt>
                <c:pt idx="9">
                  <c:v>0</c:v>
                </c:pt>
                <c:pt idx="10">
                  <c:v>5.638E-2</c:v>
                </c:pt>
                <c:pt idx="11">
                  <c:v>2.9091</c:v>
                </c:pt>
                <c:pt idx="12">
                  <c:v>0</c:v>
                </c:pt>
                <c:pt idx="13">
                  <c:v>1.95472</c:v>
                </c:pt>
                <c:pt idx="14">
                  <c:v>0</c:v>
                </c:pt>
                <c:pt idx="15">
                  <c:v>4.1590000000000002E-2</c:v>
                </c:pt>
                <c:pt idx="16">
                  <c:v>1.218E-2</c:v>
                </c:pt>
                <c:pt idx="17">
                  <c:v>1.874E-2</c:v>
                </c:pt>
                <c:pt idx="18">
                  <c:v>7.1690000000000004E-2</c:v>
                </c:pt>
                <c:pt idx="19">
                  <c:v>3.1199999999999999E-3</c:v>
                </c:pt>
                <c:pt idx="20">
                  <c:v>2.741E-2</c:v>
                </c:pt>
                <c:pt idx="21">
                  <c:v>1.528E-2</c:v>
                </c:pt>
                <c:pt idx="22">
                  <c:v>1.5399999999999999E-3</c:v>
                </c:pt>
                <c:pt idx="23">
                  <c:v>8.7929999999999994E-2</c:v>
                </c:pt>
                <c:pt idx="24">
                  <c:v>1.4397400000000002</c:v>
                </c:pt>
                <c:pt idx="25">
                  <c:v>0.28591999999999995</c:v>
                </c:pt>
                <c:pt idx="26">
                  <c:v>6.028E-2</c:v>
                </c:pt>
                <c:pt idx="27">
                  <c:v>0</c:v>
                </c:pt>
                <c:pt idx="28">
                  <c:v>8.4400000000000003E-2</c:v>
                </c:pt>
                <c:pt idx="29">
                  <c:v>1.9470000000000001E-2</c:v>
                </c:pt>
                <c:pt idx="30">
                  <c:v>8.0320000000000003E-2</c:v>
                </c:pt>
                <c:pt idx="31">
                  <c:v>5.892E-2</c:v>
                </c:pt>
                <c:pt idx="32">
                  <c:v>11.13283</c:v>
                </c:pt>
                <c:pt idx="33">
                  <c:v>0.20827000000000001</c:v>
                </c:pt>
                <c:pt idx="34">
                  <c:v>2.4459999999999999E-2</c:v>
                </c:pt>
                <c:pt idx="35">
                  <c:v>7.4099999999999999E-2</c:v>
                </c:pt>
                <c:pt idx="36">
                  <c:v>3.5100000000000001E-3</c:v>
                </c:pt>
                <c:pt idx="37">
                  <c:v>0.10629000000000001</c:v>
                </c:pt>
                <c:pt idx="38">
                  <c:v>6.11E-3</c:v>
                </c:pt>
                <c:pt idx="39">
                  <c:v>23.285419999999998</c:v>
                </c:pt>
                <c:pt idx="40">
                  <c:v>1.4759999999999999E-2</c:v>
                </c:pt>
                <c:pt idx="41">
                  <c:v>0</c:v>
                </c:pt>
                <c:pt idx="42">
                  <c:v>4.5100000000000001E-3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6BE-866B-B24B5DCE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48783"/>
        <c:axId val="537423727"/>
      </c:lineChart>
      <c:lineChart>
        <c:grouping val="standard"/>
        <c:varyColors val="0"/>
        <c:ser>
          <c:idx val="0"/>
          <c:order val="1"/>
          <c:tx>
            <c:strRef>
              <c:f>Synthesis!$D$1:$D$2</c:f>
              <c:strCache>
                <c:ptCount val="2"/>
                <c:pt idx="0">
                  <c:v>N</c:v>
                </c:pt>
                <c:pt idx="1">
                  <c:v>THAL
(mg/m3)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Synthesis!$A$3:$A$31</c:f>
              <c:numCache>
                <c:formatCode>m/d/yyyy</c:formatCode>
                <c:ptCount val="29"/>
                <c:pt idx="0">
                  <c:v>35482</c:v>
                </c:pt>
                <c:pt idx="1">
                  <c:v>35596</c:v>
                </c:pt>
                <c:pt idx="2">
                  <c:v>35853</c:v>
                </c:pt>
                <c:pt idx="3">
                  <c:v>35959</c:v>
                </c:pt>
                <c:pt idx="4">
                  <c:v>36209</c:v>
                </c:pt>
                <c:pt idx="5">
                  <c:v>36405</c:v>
                </c:pt>
                <c:pt idx="6">
                  <c:v>36686</c:v>
                </c:pt>
                <c:pt idx="7">
                  <c:v>36783</c:v>
                </c:pt>
                <c:pt idx="8">
                  <c:v>36934</c:v>
                </c:pt>
                <c:pt idx="9">
                  <c:v>37871</c:v>
                </c:pt>
                <c:pt idx="10">
                  <c:v>38041</c:v>
                </c:pt>
                <c:pt idx="11">
                  <c:v>38225</c:v>
                </c:pt>
                <c:pt idx="12">
                  <c:v>38401</c:v>
                </c:pt>
                <c:pt idx="13">
                  <c:v>39240</c:v>
                </c:pt>
                <c:pt idx="14">
                  <c:v>39681</c:v>
                </c:pt>
                <c:pt idx="15">
                  <c:v>39849</c:v>
                </c:pt>
                <c:pt idx="16">
                  <c:v>39978</c:v>
                </c:pt>
                <c:pt idx="17">
                  <c:v>40954</c:v>
                </c:pt>
                <c:pt idx="18">
                  <c:v>41063</c:v>
                </c:pt>
                <c:pt idx="19">
                  <c:v>41318</c:v>
                </c:pt>
                <c:pt idx="20">
                  <c:v>41443</c:v>
                </c:pt>
                <c:pt idx="21">
                  <c:v>41877</c:v>
                </c:pt>
                <c:pt idx="22">
                  <c:v>42054</c:v>
                </c:pt>
                <c:pt idx="23">
                  <c:v>42244</c:v>
                </c:pt>
                <c:pt idx="24">
                  <c:v>42608</c:v>
                </c:pt>
                <c:pt idx="25">
                  <c:v>42778</c:v>
                </c:pt>
                <c:pt idx="26">
                  <c:v>43363</c:v>
                </c:pt>
                <c:pt idx="27">
                  <c:v>43508</c:v>
                </c:pt>
                <c:pt idx="28">
                  <c:v>44063</c:v>
                </c:pt>
              </c:numCache>
            </c:numRef>
          </c:cat>
          <c:val>
            <c:numRef>
              <c:f>Synthesis!$D$3:$D$31</c:f>
              <c:numCache>
                <c:formatCode>0.00</c:formatCode>
                <c:ptCount val="29"/>
                <c:pt idx="0">
                  <c:v>0</c:v>
                </c:pt>
                <c:pt idx="1">
                  <c:v>0.85031000000000001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2.1675599999999999</c:v>
                </c:pt>
                <c:pt idx="7">
                  <c:v>0</c:v>
                </c:pt>
                <c:pt idx="8">
                  <c:v>0</c:v>
                </c:pt>
                <c:pt idx="9">
                  <c:v>0.37944</c:v>
                </c:pt>
                <c:pt idx="10">
                  <c:v>0.19349</c:v>
                </c:pt>
                <c:pt idx="11">
                  <c:v>2.0683599999999998</c:v>
                </c:pt>
                <c:pt idx="12">
                  <c:v>0</c:v>
                </c:pt>
                <c:pt idx="13">
                  <c:v>0.18592</c:v>
                </c:pt>
                <c:pt idx="14">
                  <c:v>7.4359999999999996E-2</c:v>
                </c:pt>
                <c:pt idx="15">
                  <c:v>0</c:v>
                </c:pt>
                <c:pt idx="16">
                  <c:v>0.21514000000000003</c:v>
                </c:pt>
                <c:pt idx="17">
                  <c:v>1.8030000000000001E-2</c:v>
                </c:pt>
                <c:pt idx="18">
                  <c:v>0.12568000000000001</c:v>
                </c:pt>
                <c:pt idx="19">
                  <c:v>0.17119000000000001</c:v>
                </c:pt>
                <c:pt idx="20">
                  <c:v>5.7167200000000005</c:v>
                </c:pt>
                <c:pt idx="21">
                  <c:v>1.0840000000000001E-2</c:v>
                </c:pt>
                <c:pt idx="22">
                  <c:v>4.8899999999999999E-2</c:v>
                </c:pt>
                <c:pt idx="23">
                  <c:v>2.7179999999999999E-2</c:v>
                </c:pt>
                <c:pt idx="24">
                  <c:v>6.5398300000000003</c:v>
                </c:pt>
                <c:pt idx="25">
                  <c:v>6.4449999999999993E-2</c:v>
                </c:pt>
                <c:pt idx="26">
                  <c:v>0</c:v>
                </c:pt>
                <c:pt idx="27">
                  <c:v>1.805E-2</c:v>
                </c:pt>
                <c:pt idx="28">
                  <c:v>9.00122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2-46BE-866B-B24B5DCE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77951"/>
        <c:axId val="796731951"/>
      </c:lineChart>
      <c:dateAx>
        <c:axId val="538548783"/>
        <c:scaling>
          <c:orientation val="minMax"/>
          <c:max val="44197"/>
          <c:min val="354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23727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537423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48783"/>
        <c:crosses val="autoZero"/>
        <c:crossBetween val="between"/>
      </c:valAx>
      <c:valAx>
        <c:axId val="796731951"/>
        <c:scaling>
          <c:orientation val="minMax"/>
          <c:max val="25"/>
          <c:min val="0"/>
        </c:scaling>
        <c:delete val="0"/>
        <c:axPos val="l"/>
        <c:numFmt formatCode="0.0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877951"/>
        <c:crossesAt val="44197"/>
        <c:crossBetween val="between"/>
      </c:valAx>
      <c:dateAx>
        <c:axId val="566877951"/>
        <c:scaling>
          <c:orientation val="minMax"/>
          <c:max val="44197"/>
          <c:min val="35431"/>
        </c:scaling>
        <c:delete val="0"/>
        <c:axPos val="t"/>
        <c:numFmt formatCode="m/d/yyyy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731951"/>
        <c:crosses val="max"/>
        <c:auto val="1"/>
        <c:lblOffset val="100"/>
        <c:baseTimeUnit val="months"/>
        <c:majorUnit val="24"/>
        <c:majorTimeUnit val="months"/>
        <c:minorUnit val="6"/>
        <c:minorTimeUnit val="months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821319762682398E-2"/>
          <c:y val="2.8668294525021246E-2"/>
          <c:w val="0.29337699347067148"/>
          <c:h val="0.19084379540952573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1</xdr:row>
      <xdr:rowOff>28575</xdr:rowOff>
    </xdr:from>
    <xdr:to>
      <xdr:col>32</xdr:col>
      <xdr:colOff>704849</xdr:colOff>
      <xdr:row>18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EADCB23-FF43-F6BA-70A2-B8EDD4E7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257175</xdr:colOff>
      <xdr:row>19</xdr:row>
      <xdr:rowOff>9525</xdr:rowOff>
    </xdr:from>
    <xdr:to>
      <xdr:col>33</xdr:col>
      <xdr:colOff>0</xdr:colOff>
      <xdr:row>38</xdr:row>
      <xdr:rowOff>100012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7C2F350-9081-491C-B275-C9AF1C96D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226219</xdr:colOff>
      <xdr:row>38</xdr:row>
      <xdr:rowOff>142875</xdr:rowOff>
    </xdr:from>
    <xdr:to>
      <xdr:col>32</xdr:col>
      <xdr:colOff>731044</xdr:colOff>
      <xdr:row>58</xdr:row>
      <xdr:rowOff>42862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35C0FD8-357E-445A-A41A-FBC3FB417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1E3A-E0D7-494D-B278-E4E3F5CDD4B4}">
  <sheetPr>
    <outlinePr summaryBelow="0"/>
  </sheetPr>
  <dimension ref="A1:J152"/>
  <sheetViews>
    <sheetView workbookViewId="0">
      <pane xSplit="1" ySplit="2" topLeftCell="B3" activePane="bottomRight" state="frozen"/>
      <selection pane="topRight" activeCell="G1" sqref="G1"/>
      <selection pane="bottomLeft" activeCell="A2" sqref="A2"/>
      <selection pane="bottomRight" activeCell="J61" sqref="A1:J61"/>
    </sheetView>
    <sheetView workbookViewId="1"/>
  </sheetViews>
  <sheetFormatPr baseColWidth="10" defaultColWidth="16" defaultRowHeight="15" outlineLevelRow="2" x14ac:dyDescent="0.25"/>
  <cols>
    <col min="1" max="1" width="19.85546875" bestFit="1" customWidth="1"/>
    <col min="2" max="5" width="8.7109375" style="32" bestFit="1" customWidth="1"/>
    <col min="6" max="6" width="10.5703125" style="32" bestFit="1" customWidth="1"/>
    <col min="7" max="7" width="9.28515625" style="32" bestFit="1" customWidth="1"/>
    <col min="8" max="9" width="8.7109375" style="32" bestFit="1" customWidth="1"/>
    <col min="10" max="10" width="14" style="32" bestFit="1" customWidth="1"/>
  </cols>
  <sheetData>
    <row r="1" spans="1:10" x14ac:dyDescent="0.25">
      <c r="B1" s="39" t="s">
        <v>814</v>
      </c>
      <c r="C1" s="39" t="s">
        <v>814</v>
      </c>
      <c r="D1" s="39" t="s">
        <v>814</v>
      </c>
      <c r="E1" s="39" t="s">
        <v>814</v>
      </c>
      <c r="F1" s="39" t="s">
        <v>814</v>
      </c>
      <c r="G1" s="39" t="s">
        <v>814</v>
      </c>
      <c r="H1" s="39" t="s">
        <v>814</v>
      </c>
      <c r="I1" s="39" t="s">
        <v>814</v>
      </c>
      <c r="J1" s="39" t="s">
        <v>814</v>
      </c>
    </row>
    <row r="2" spans="1:10" s="13" customFormat="1" ht="66" customHeight="1" x14ac:dyDescent="0.25">
      <c r="A2" s="13" t="s">
        <v>816</v>
      </c>
      <c r="B2" s="40" t="s">
        <v>835</v>
      </c>
      <c r="C2" s="40" t="s">
        <v>834</v>
      </c>
      <c r="D2" s="40" t="s">
        <v>836</v>
      </c>
      <c r="E2" s="40" t="s">
        <v>837</v>
      </c>
      <c r="F2" s="40" t="s">
        <v>838</v>
      </c>
      <c r="G2" s="40" t="s">
        <v>839</v>
      </c>
      <c r="H2" s="40" t="s">
        <v>840</v>
      </c>
      <c r="I2" s="40" t="s">
        <v>841</v>
      </c>
      <c r="J2" s="40" t="s">
        <v>842</v>
      </c>
    </row>
    <row r="3" spans="1:10" outlineLevel="1" collapsed="1" x14ac:dyDescent="0.25">
      <c r="A3" s="42" t="s">
        <v>912</v>
      </c>
      <c r="B3" s="32">
        <f>SUBTOTAL(1,B4:B6)</f>
        <v>5.353206666666666</v>
      </c>
      <c r="C3" s="32">
        <f>SUBTOTAL(1,C4:C6)</f>
        <v>0.22575999999999996</v>
      </c>
      <c r="D3" s="32">
        <f>SUBTOTAL(1,D4:D6)</f>
        <v>0</v>
      </c>
      <c r="E3" s="32">
        <f>SUBTOTAL(1,E4:E6)</f>
        <v>0.30098000000000003</v>
      </c>
      <c r="F3" s="32">
        <f>SUBTOTAL(1,F4:F6)</f>
        <v>7.4076666666666666E-2</v>
      </c>
      <c r="G3" s="32">
        <f>SUBTOTAL(1,G4:G6)</f>
        <v>0.93224000000000007</v>
      </c>
      <c r="H3" s="32">
        <f>SUBTOTAL(1,H4:H6)</f>
        <v>5.6866666666666663E-3</v>
      </c>
      <c r="I3" s="32">
        <f>SUBTOTAL(1,I4:I6)</f>
        <v>0.22645000000000001</v>
      </c>
      <c r="J3" s="32">
        <f>SUBTOTAL(1,J4:J6)</f>
        <v>5.9603999999999999</v>
      </c>
    </row>
    <row r="4" spans="1:10" hidden="1" outlineLevel="2" x14ac:dyDescent="0.25">
      <c r="A4" s="16">
        <v>35482</v>
      </c>
      <c r="B4" s="32">
        <v>5.7586300000000001</v>
      </c>
      <c r="C4" s="32">
        <v>5.1490000000000001E-2</v>
      </c>
      <c r="D4" s="32">
        <v>0</v>
      </c>
      <c r="E4" s="32">
        <v>0.27367999999999998</v>
      </c>
      <c r="F4" s="32">
        <v>6.2969999999999998E-2</v>
      </c>
      <c r="G4" s="32">
        <v>0.51673999999999998</v>
      </c>
      <c r="H4" s="32">
        <v>5.1900000000000002E-3</v>
      </c>
      <c r="I4" s="32">
        <v>6.4799999999999996E-3</v>
      </c>
      <c r="J4" s="32">
        <v>6.1069499999999994</v>
      </c>
    </row>
    <row r="5" spans="1:10" hidden="1" outlineLevel="2" x14ac:dyDescent="0.25">
      <c r="A5" s="16">
        <v>35482</v>
      </c>
      <c r="B5" s="32">
        <v>5.4903899999999997</v>
      </c>
      <c r="C5" s="32">
        <v>0.32687999999999995</v>
      </c>
      <c r="D5" s="32">
        <v>0</v>
      </c>
      <c r="E5" s="32">
        <v>0.29913000000000001</v>
      </c>
      <c r="F5" s="32">
        <v>7.8539999999999999E-2</v>
      </c>
      <c r="G5" s="32">
        <v>1.2737400000000001</v>
      </c>
      <c r="H5" s="32">
        <v>0</v>
      </c>
      <c r="I5" s="32">
        <v>0.32088</v>
      </c>
      <c r="J5" s="32">
        <v>6.1889399999999997</v>
      </c>
    </row>
    <row r="6" spans="1:10" hidden="1" outlineLevel="2" x14ac:dyDescent="0.25">
      <c r="A6" s="16">
        <v>35482</v>
      </c>
      <c r="B6" s="32">
        <v>4.8105999999999991</v>
      </c>
      <c r="C6" s="32">
        <v>0.29891000000000001</v>
      </c>
      <c r="D6" s="32">
        <v>0</v>
      </c>
      <c r="E6" s="32">
        <v>0.33013000000000003</v>
      </c>
      <c r="F6" s="32">
        <v>8.072E-2</v>
      </c>
      <c r="G6" s="32">
        <v>1.00624</v>
      </c>
      <c r="H6" s="32">
        <v>1.187E-2</v>
      </c>
      <c r="I6" s="32">
        <v>0.35199000000000003</v>
      </c>
      <c r="J6" s="32">
        <v>5.5853099999999998</v>
      </c>
    </row>
    <row r="7" spans="1:10" outlineLevel="1" collapsed="1" x14ac:dyDescent="0.25">
      <c r="A7" s="42" t="s">
        <v>911</v>
      </c>
      <c r="B7" s="32">
        <f>SUBTOTAL(1,B8:B8)</f>
        <v>8.6019000000000005</v>
      </c>
      <c r="C7" s="32">
        <f>SUBTOTAL(1,C8:C8)</f>
        <v>0.10769999999999999</v>
      </c>
      <c r="D7" s="32">
        <f>SUBTOTAL(1,D8:D8)</f>
        <v>0.85031000000000001</v>
      </c>
      <c r="E7" s="32">
        <f>SUBTOTAL(1,E8:E8)</f>
        <v>9.7156400000000005</v>
      </c>
      <c r="F7" s="32">
        <f>SUBTOTAL(1,F8:F8)</f>
        <v>0.59095999999999993</v>
      </c>
      <c r="G7" s="32">
        <f>SUBTOTAL(1,G8:G8)</f>
        <v>0.61363999999999996</v>
      </c>
      <c r="H7" s="32">
        <f>SUBTOTAL(1,H8:H8)</f>
        <v>4.4389999999999999E-2</v>
      </c>
      <c r="I7" s="32">
        <f>SUBTOTAL(1,I8:I8)</f>
        <v>5.6699999999999997E-3</v>
      </c>
      <c r="J7" s="32">
        <f>SUBTOTAL(1,J8:J8)</f>
        <v>18.958559999999999</v>
      </c>
    </row>
    <row r="8" spans="1:10" hidden="1" outlineLevel="2" x14ac:dyDescent="0.25">
      <c r="A8" s="16">
        <v>35596</v>
      </c>
      <c r="B8" s="32">
        <v>8.6019000000000005</v>
      </c>
      <c r="C8" s="32">
        <v>0.10769999999999999</v>
      </c>
      <c r="D8" s="32">
        <v>0.85031000000000001</v>
      </c>
      <c r="E8" s="32">
        <v>9.7156400000000005</v>
      </c>
      <c r="F8" s="32">
        <v>0.59095999999999993</v>
      </c>
      <c r="G8" s="32">
        <v>0.61363999999999996</v>
      </c>
      <c r="H8" s="32">
        <v>4.4389999999999999E-2</v>
      </c>
      <c r="I8" s="32">
        <v>5.6699999999999997E-3</v>
      </c>
      <c r="J8" s="32">
        <v>18.958559999999999</v>
      </c>
    </row>
    <row r="9" spans="1:10" outlineLevel="1" collapsed="1" x14ac:dyDescent="0.25">
      <c r="A9" s="42" t="s">
        <v>882</v>
      </c>
      <c r="B9" s="32">
        <f>SUBTOTAL(1,B10:B10)</f>
        <v>15.909410000000001</v>
      </c>
      <c r="C9" s="32">
        <f>SUBTOTAL(1,C10:C10)</f>
        <v>0.13758000000000001</v>
      </c>
      <c r="D9" s="32">
        <f>SUBTOTAL(1,D10:D10)</f>
        <v>0</v>
      </c>
      <c r="E9" s="32">
        <f>SUBTOTAL(1,E10:E10)</f>
        <v>1.4924900000000001</v>
      </c>
      <c r="F9" s="32">
        <f>SUBTOTAL(1,F10:F10)</f>
        <v>1.2127399999999999</v>
      </c>
      <c r="G9" s="32">
        <f>SUBTOTAL(1,G10:G10)</f>
        <v>2.35988</v>
      </c>
      <c r="H9" s="32">
        <f>SUBTOTAL(1,H10:H10)</f>
        <v>0.13513</v>
      </c>
      <c r="I9" s="32">
        <f>SUBTOTAL(1,I10:I10)</f>
        <v>0</v>
      </c>
      <c r="J9" s="32">
        <f>SUBTOTAL(1,J10:J10)</f>
        <v>18.749770000000002</v>
      </c>
    </row>
    <row r="10" spans="1:10" hidden="1" outlineLevel="2" x14ac:dyDescent="0.25">
      <c r="A10" s="16">
        <v>35853</v>
      </c>
      <c r="B10" s="32">
        <v>15.909410000000001</v>
      </c>
      <c r="C10" s="32">
        <v>0.13758000000000001</v>
      </c>
      <c r="D10" s="32">
        <v>0</v>
      </c>
      <c r="E10" s="32">
        <v>1.4924900000000001</v>
      </c>
      <c r="F10" s="32">
        <v>1.2127399999999999</v>
      </c>
      <c r="G10" s="32">
        <v>2.35988</v>
      </c>
      <c r="H10" s="32">
        <v>0.13513</v>
      </c>
      <c r="I10" s="32">
        <v>0</v>
      </c>
      <c r="J10" s="32">
        <v>18.749770000000002</v>
      </c>
    </row>
    <row r="11" spans="1:10" outlineLevel="1" collapsed="1" x14ac:dyDescent="0.25">
      <c r="A11" s="42" t="s">
        <v>910</v>
      </c>
      <c r="B11" s="32">
        <f>SUBTOTAL(1,B12:B12)</f>
        <v>28.277639999999995</v>
      </c>
      <c r="C11" s="32">
        <f>SUBTOTAL(1,C12:C12)</f>
        <v>0.72489999999999999</v>
      </c>
      <c r="D11" s="32">
        <f>SUBTOTAL(1,D12:D12)</f>
        <v>0</v>
      </c>
      <c r="E11" s="32">
        <f>SUBTOTAL(1,E12:E12)</f>
        <v>7.9975000000000005</v>
      </c>
      <c r="F11" s="32">
        <f>SUBTOTAL(1,F12:F12)</f>
        <v>4.0491200000000003</v>
      </c>
      <c r="G11" s="32">
        <f>SUBTOTAL(1,G12:G12)</f>
        <v>7.78606</v>
      </c>
      <c r="H11" s="32">
        <f>SUBTOTAL(1,H12:H12)</f>
        <v>0.14011999999999999</v>
      </c>
      <c r="I11" s="32">
        <f>SUBTOTAL(1,I12:I12)</f>
        <v>1.03515</v>
      </c>
      <c r="J11" s="32">
        <f>SUBTOTAL(1,J12:J12)</f>
        <v>41.49953</v>
      </c>
    </row>
    <row r="12" spans="1:10" hidden="1" outlineLevel="2" x14ac:dyDescent="0.25">
      <c r="A12" s="16">
        <v>35959</v>
      </c>
      <c r="B12" s="32">
        <v>28.277639999999995</v>
      </c>
      <c r="C12" s="32">
        <v>0.72489999999999999</v>
      </c>
      <c r="D12" s="32">
        <v>0</v>
      </c>
      <c r="E12" s="32">
        <v>7.9975000000000005</v>
      </c>
      <c r="F12" s="32">
        <v>4.0491200000000003</v>
      </c>
      <c r="G12" s="32">
        <v>7.78606</v>
      </c>
      <c r="H12" s="32">
        <v>0.14011999999999999</v>
      </c>
      <c r="I12" s="32">
        <v>1.03515</v>
      </c>
      <c r="J12" s="32">
        <v>41.49953</v>
      </c>
    </row>
    <row r="13" spans="1:10" outlineLevel="1" collapsed="1" x14ac:dyDescent="0.25">
      <c r="A13" s="42" t="s">
        <v>879</v>
      </c>
      <c r="B13" s="32">
        <f>SUBTOTAL(1,B14:B14)</f>
        <v>12.9824</v>
      </c>
      <c r="C13" s="32">
        <f>SUBTOTAL(1,C14:C14)</f>
        <v>0.49620000000000003</v>
      </c>
      <c r="D13" s="32">
        <f>SUBTOTAL(1,D14:D14)</f>
        <v>0</v>
      </c>
      <c r="E13" s="32">
        <f>SUBTOTAL(1,E14:E14)</f>
        <v>0.77803</v>
      </c>
      <c r="F13" s="32">
        <f>SUBTOTAL(1,F14:F14)</f>
        <v>0.63385999999999998</v>
      </c>
      <c r="G13" s="32">
        <f>SUBTOTAL(1,G14:G14)</f>
        <v>12.258299999999998</v>
      </c>
      <c r="H13" s="32">
        <f>SUBTOTAL(1,H14:H14)</f>
        <v>1.8619999999999998E-2</v>
      </c>
      <c r="I13" s="32">
        <f>SUBTOTAL(1,I14:I14)</f>
        <v>0.22051999999999999</v>
      </c>
      <c r="J13" s="32">
        <f>SUBTOTAL(1,J14:J14)</f>
        <v>14.633430000000001</v>
      </c>
    </row>
    <row r="14" spans="1:10" hidden="1" outlineLevel="2" x14ac:dyDescent="0.25">
      <c r="A14" s="16">
        <v>36209</v>
      </c>
      <c r="B14" s="32">
        <v>12.9824</v>
      </c>
      <c r="C14" s="32">
        <v>0.49620000000000003</v>
      </c>
      <c r="D14" s="32">
        <v>0</v>
      </c>
      <c r="E14" s="32">
        <v>0.77803</v>
      </c>
      <c r="F14" s="32">
        <v>0.63385999999999998</v>
      </c>
      <c r="G14" s="32">
        <v>12.258299999999998</v>
      </c>
      <c r="H14" s="32">
        <v>1.8619999999999998E-2</v>
      </c>
      <c r="I14" s="32">
        <v>0.22051999999999999</v>
      </c>
      <c r="J14" s="32">
        <v>14.633430000000001</v>
      </c>
    </row>
    <row r="15" spans="1:10" outlineLevel="1" collapsed="1" x14ac:dyDescent="0.25">
      <c r="A15" s="42" t="s">
        <v>909</v>
      </c>
      <c r="B15" s="32">
        <f>SUBTOTAL(1,B16:B16)</f>
        <v>18.9421</v>
      </c>
      <c r="C15" s="32">
        <f>SUBTOTAL(1,C16:C16)</f>
        <v>0</v>
      </c>
      <c r="D15" s="32">
        <f>SUBTOTAL(1,D16:D16)</f>
        <v>0</v>
      </c>
      <c r="E15" s="32">
        <f>SUBTOTAL(1,E16:E16)</f>
        <v>1.88784</v>
      </c>
      <c r="F15" s="32">
        <f>SUBTOTAL(1,F16:F16)</f>
        <v>2.0713699999999999</v>
      </c>
      <c r="G15" s="32">
        <f>SUBTOTAL(1,G16:G16)</f>
        <v>4.3627799999999999</v>
      </c>
      <c r="H15" s="32">
        <f>SUBTOTAL(1,H16:H16)</f>
        <v>0.10385999999999999</v>
      </c>
      <c r="I15" s="32">
        <f>SUBTOTAL(1,I16:I16)</f>
        <v>0.51037999999999994</v>
      </c>
      <c r="J15" s="32">
        <f>SUBTOTAL(1,J16:J16)</f>
        <v>23.515550000000005</v>
      </c>
    </row>
    <row r="16" spans="1:10" hidden="1" outlineLevel="2" x14ac:dyDescent="0.25">
      <c r="A16" s="16">
        <v>36405</v>
      </c>
      <c r="B16" s="32">
        <v>18.9421</v>
      </c>
      <c r="C16" s="32">
        <v>0</v>
      </c>
      <c r="D16" s="32">
        <v>0</v>
      </c>
      <c r="E16" s="32">
        <v>1.88784</v>
      </c>
      <c r="F16" s="32">
        <v>2.0713699999999999</v>
      </c>
      <c r="G16" s="32">
        <v>4.3627799999999999</v>
      </c>
      <c r="H16" s="32">
        <v>0.10385999999999999</v>
      </c>
      <c r="I16" s="32">
        <v>0.51037999999999994</v>
      </c>
      <c r="J16" s="32">
        <v>23.515550000000005</v>
      </c>
    </row>
    <row r="17" spans="1:10" outlineLevel="1" collapsed="1" x14ac:dyDescent="0.25">
      <c r="A17" s="42" t="s">
        <v>908</v>
      </c>
      <c r="B17" s="32">
        <f>SUBTOTAL(1,B18:B18)</f>
        <v>18.475249999999999</v>
      </c>
      <c r="C17" s="32">
        <f>SUBTOTAL(1,C18:C18)</f>
        <v>0</v>
      </c>
      <c r="D17" s="32">
        <f>SUBTOTAL(1,D18:D18)</f>
        <v>2.1675599999999999</v>
      </c>
      <c r="E17" s="32">
        <f>SUBTOTAL(1,E18:E18)</f>
        <v>3.4189099999999999</v>
      </c>
      <c r="F17" s="32">
        <f>SUBTOTAL(1,F18:F18)</f>
        <v>3.0868599999999997</v>
      </c>
      <c r="G17" s="32">
        <f>SUBTOTAL(1,G18:G18)</f>
        <v>9.8870100000000001</v>
      </c>
      <c r="H17" s="32">
        <f>SUBTOTAL(1,H18:H18)</f>
        <v>0.47348000000000001</v>
      </c>
      <c r="I17" s="32">
        <f>SUBTOTAL(1,I18:I18)</f>
        <v>2.6886999999999999</v>
      </c>
      <c r="J17" s="32">
        <f>SUBTOTAL(1,J18:J18)</f>
        <v>28.1432</v>
      </c>
    </row>
    <row r="18" spans="1:10" hidden="1" outlineLevel="2" x14ac:dyDescent="0.25">
      <c r="A18" s="16">
        <v>36686</v>
      </c>
      <c r="B18" s="32">
        <v>18.475249999999999</v>
      </c>
      <c r="C18" s="32">
        <v>0</v>
      </c>
      <c r="D18" s="32">
        <v>2.1675599999999999</v>
      </c>
      <c r="E18" s="32">
        <v>3.4189099999999999</v>
      </c>
      <c r="F18" s="32">
        <v>3.0868599999999997</v>
      </c>
      <c r="G18" s="32">
        <v>9.8870100000000001</v>
      </c>
      <c r="H18" s="32">
        <v>0.47348000000000001</v>
      </c>
      <c r="I18" s="32">
        <v>2.6886999999999999</v>
      </c>
      <c r="J18" s="32">
        <v>28.1432</v>
      </c>
    </row>
    <row r="19" spans="1:10" outlineLevel="1" collapsed="1" x14ac:dyDescent="0.25">
      <c r="A19" s="42" t="s">
        <v>907</v>
      </c>
      <c r="B19" s="32">
        <f>SUBTOTAL(1,B20:B20)</f>
        <v>16.804099999999998</v>
      </c>
      <c r="C19" s="32">
        <f>SUBTOTAL(1,C20:C20)</f>
        <v>0</v>
      </c>
      <c r="D19" s="32">
        <f>SUBTOTAL(1,D20:D20)</f>
        <v>0</v>
      </c>
      <c r="E19" s="32">
        <f>SUBTOTAL(1,E20:E20)</f>
        <v>1.2403500000000001</v>
      </c>
      <c r="F19" s="32">
        <f>SUBTOTAL(1,F20:F20)</f>
        <v>0.29744999999999999</v>
      </c>
      <c r="G19" s="32">
        <f>SUBTOTAL(1,G20:G20)</f>
        <v>0.80893000000000004</v>
      </c>
      <c r="H19" s="32">
        <f>SUBTOTAL(1,H20:H20)</f>
        <v>1.537E-2</v>
      </c>
      <c r="I19" s="32">
        <f>SUBTOTAL(1,I20:I20)</f>
        <v>0.76754</v>
      </c>
      <c r="J19" s="32">
        <f>SUBTOTAL(1,J20:J20)</f>
        <v>19.12481</v>
      </c>
    </row>
    <row r="20" spans="1:10" hidden="1" outlineLevel="2" x14ac:dyDescent="0.25">
      <c r="A20" s="16">
        <v>36783</v>
      </c>
      <c r="B20" s="32">
        <v>16.804099999999998</v>
      </c>
      <c r="C20" s="32">
        <v>0</v>
      </c>
      <c r="D20" s="32">
        <v>0</v>
      </c>
      <c r="E20" s="32">
        <v>1.2403500000000001</v>
      </c>
      <c r="F20" s="32">
        <v>0.29744999999999999</v>
      </c>
      <c r="G20" s="32">
        <v>0.80893000000000004</v>
      </c>
      <c r="H20" s="32">
        <v>1.537E-2</v>
      </c>
      <c r="I20" s="32">
        <v>0.76754</v>
      </c>
      <c r="J20" s="32">
        <v>19.12481</v>
      </c>
    </row>
    <row r="21" spans="1:10" outlineLevel="1" collapsed="1" x14ac:dyDescent="0.25">
      <c r="A21" s="42" t="s">
        <v>906</v>
      </c>
      <c r="B21" s="32">
        <f>SUBTOTAL(1,B22:B22)</f>
        <v>8.0224599999999988</v>
      </c>
      <c r="C21" s="32">
        <f>SUBTOTAL(1,C22:C22)</f>
        <v>7.1290000000000006E-2</v>
      </c>
      <c r="D21" s="32">
        <f>SUBTOTAL(1,D22:D22)</f>
        <v>0</v>
      </c>
      <c r="E21" s="32">
        <f>SUBTOTAL(1,E22:E22)</f>
        <v>2.5115400000000001</v>
      </c>
      <c r="F21" s="32">
        <f>SUBTOTAL(1,F22:F22)</f>
        <v>0.90969</v>
      </c>
      <c r="G21" s="32">
        <f>SUBTOTAL(1,G22:G22)</f>
        <v>7.4632399999999999</v>
      </c>
      <c r="H21" s="32">
        <f>SUBTOTAL(1,H22:H22)</f>
        <v>5.357E-2</v>
      </c>
      <c r="I21" s="32">
        <f>SUBTOTAL(1,I22:I22)</f>
        <v>6.5099999999999991E-2</v>
      </c>
      <c r="J21" s="32">
        <f>SUBTOTAL(1,J22:J22)</f>
        <v>11.562359999999998</v>
      </c>
    </row>
    <row r="22" spans="1:10" hidden="1" outlineLevel="2" x14ac:dyDescent="0.25">
      <c r="A22" s="16">
        <v>36934</v>
      </c>
      <c r="B22" s="32">
        <v>8.0224599999999988</v>
      </c>
      <c r="C22" s="32">
        <v>7.1290000000000006E-2</v>
      </c>
      <c r="D22" s="32">
        <v>0</v>
      </c>
      <c r="E22" s="32">
        <v>2.5115400000000001</v>
      </c>
      <c r="F22" s="32">
        <v>0.90969</v>
      </c>
      <c r="G22" s="32">
        <v>7.4632399999999999</v>
      </c>
      <c r="H22" s="32">
        <v>5.357E-2</v>
      </c>
      <c r="I22" s="32">
        <v>6.5099999999999991E-2</v>
      </c>
      <c r="J22" s="32">
        <v>11.562359999999998</v>
      </c>
    </row>
    <row r="23" spans="1:10" outlineLevel="1" collapsed="1" x14ac:dyDescent="0.25">
      <c r="A23" s="42" t="s">
        <v>905</v>
      </c>
      <c r="B23" s="32">
        <f>SUBTOTAL(1,B24:B24)</f>
        <v>18.741150000000001</v>
      </c>
      <c r="C23" s="32">
        <f>SUBTOTAL(1,C24:C24)</f>
        <v>0</v>
      </c>
      <c r="D23" s="32">
        <f>SUBTOTAL(1,D24:D24)</f>
        <v>0.37944</v>
      </c>
      <c r="E23" s="32">
        <f>SUBTOTAL(1,E24:E24)</f>
        <v>21.273199999999999</v>
      </c>
      <c r="F23" s="32">
        <f>SUBTOTAL(1,F24:F24)</f>
        <v>10.536059999999999</v>
      </c>
      <c r="G23" s="32">
        <f>SUBTOTAL(1,G24:G24)</f>
        <v>17.63401</v>
      </c>
      <c r="H23" s="32">
        <f>SUBTOTAL(1,H24:H24)</f>
        <v>0.68856000000000006</v>
      </c>
      <c r="I23" s="32">
        <f>SUBTOTAL(1,I24:I24)</f>
        <v>0.15543999999999999</v>
      </c>
      <c r="J23" s="32">
        <f>SUBTOTAL(1,J24:J24)</f>
        <v>51.394410000000001</v>
      </c>
    </row>
    <row r="24" spans="1:10" hidden="1" outlineLevel="2" x14ac:dyDescent="0.25">
      <c r="A24" s="16">
        <v>37871</v>
      </c>
      <c r="B24" s="32">
        <v>18.741150000000001</v>
      </c>
      <c r="C24" s="32">
        <v>0</v>
      </c>
      <c r="D24" s="32">
        <v>0.37944</v>
      </c>
      <c r="E24" s="32">
        <v>21.273199999999999</v>
      </c>
      <c r="F24" s="32">
        <v>10.536059999999999</v>
      </c>
      <c r="G24" s="32">
        <v>17.63401</v>
      </c>
      <c r="H24" s="32">
        <v>0.68856000000000006</v>
      </c>
      <c r="I24" s="32">
        <v>0.15543999999999999</v>
      </c>
      <c r="J24" s="32">
        <v>51.394410000000001</v>
      </c>
    </row>
    <row r="25" spans="1:10" outlineLevel="1" collapsed="1" x14ac:dyDescent="0.25">
      <c r="A25" s="42" t="s">
        <v>904</v>
      </c>
      <c r="B25" s="32">
        <f>SUBTOTAL(1,B26:B26)</f>
        <v>5.4795200000000008</v>
      </c>
      <c r="C25" s="32">
        <f>SUBTOTAL(1,C26:C26)</f>
        <v>7.6500000000000005E-3</v>
      </c>
      <c r="D25" s="32">
        <f>SUBTOTAL(1,D26:D26)</f>
        <v>0.19349</v>
      </c>
      <c r="E25" s="32">
        <f>SUBTOTAL(1,E26:E26)</f>
        <v>0.60497000000000001</v>
      </c>
      <c r="F25" s="32">
        <f>SUBTOTAL(1,F26:F26)</f>
        <v>5.5329800000000002</v>
      </c>
      <c r="G25" s="32">
        <f>SUBTOTAL(1,G26:G26)</f>
        <v>1.99637</v>
      </c>
      <c r="H25" s="32">
        <f>SUBTOTAL(1,H26:H26)</f>
        <v>3.3099999999999997E-2</v>
      </c>
      <c r="I25" s="32">
        <f>SUBTOTAL(1,I26:I26)</f>
        <v>0.10466</v>
      </c>
      <c r="J25" s="32">
        <f>SUBTOTAL(1,J26:J26)</f>
        <v>11.755230000000001</v>
      </c>
    </row>
    <row r="26" spans="1:10" hidden="1" outlineLevel="2" x14ac:dyDescent="0.25">
      <c r="A26" s="16">
        <v>38041</v>
      </c>
      <c r="B26" s="32">
        <v>5.4795200000000008</v>
      </c>
      <c r="C26" s="32">
        <v>7.6500000000000005E-3</v>
      </c>
      <c r="D26" s="32">
        <v>0.19349</v>
      </c>
      <c r="E26" s="32">
        <v>0.60497000000000001</v>
      </c>
      <c r="F26" s="32">
        <v>5.5329800000000002</v>
      </c>
      <c r="G26" s="32">
        <v>1.99637</v>
      </c>
      <c r="H26" s="32">
        <v>3.3099999999999997E-2</v>
      </c>
      <c r="I26" s="32">
        <v>0.10466</v>
      </c>
      <c r="J26" s="32">
        <v>11.755230000000001</v>
      </c>
    </row>
    <row r="27" spans="1:10" outlineLevel="1" collapsed="1" x14ac:dyDescent="0.25">
      <c r="A27" s="42" t="s">
        <v>903</v>
      </c>
      <c r="B27" s="32">
        <f>SUBTOTAL(1,B28:B28)</f>
        <v>14.520340000000001</v>
      </c>
      <c r="C27" s="32">
        <f>SUBTOTAL(1,C28:C28)</f>
        <v>1.34E-2</v>
      </c>
      <c r="D27" s="32">
        <f>SUBTOTAL(1,D28:D28)</f>
        <v>2.0683599999999998</v>
      </c>
      <c r="E27" s="32">
        <f>SUBTOTAL(1,E28:E28)</f>
        <v>4.4422300000000003</v>
      </c>
      <c r="F27" s="32">
        <f>SUBTOTAL(1,F28:F28)</f>
        <v>1.1112599999999999</v>
      </c>
      <c r="G27" s="32">
        <f>SUBTOTAL(1,G28:G28)</f>
        <v>0.58847000000000005</v>
      </c>
      <c r="H27" s="32">
        <f>SUBTOTAL(1,H28:H28)</f>
        <v>0.43179000000000001</v>
      </c>
      <c r="I27" s="32">
        <f>SUBTOTAL(1,I28:I28)</f>
        <v>2.4077000000000002</v>
      </c>
      <c r="J27" s="32">
        <f>SUBTOTAL(1,J28:J28)</f>
        <v>22.913319999999999</v>
      </c>
    </row>
    <row r="28" spans="1:10" hidden="1" outlineLevel="2" x14ac:dyDescent="0.25">
      <c r="A28" s="16">
        <v>38225</v>
      </c>
      <c r="B28" s="32">
        <v>14.520340000000001</v>
      </c>
      <c r="C28" s="32">
        <v>1.34E-2</v>
      </c>
      <c r="D28" s="32">
        <v>2.0683599999999998</v>
      </c>
      <c r="E28" s="32">
        <v>4.4422300000000003</v>
      </c>
      <c r="F28" s="32">
        <v>1.1112599999999999</v>
      </c>
      <c r="G28" s="32">
        <v>0.58847000000000005</v>
      </c>
      <c r="H28" s="32">
        <v>0.43179000000000001</v>
      </c>
      <c r="I28" s="32">
        <v>2.4077000000000002</v>
      </c>
      <c r="J28" s="32">
        <v>22.913319999999999</v>
      </c>
    </row>
    <row r="29" spans="1:10" outlineLevel="1" collapsed="1" x14ac:dyDescent="0.25">
      <c r="A29" s="42" t="s">
        <v>871</v>
      </c>
      <c r="B29" s="32">
        <f>SUBTOTAL(1,B30:B30)</f>
        <v>15.733439999999998</v>
      </c>
      <c r="C29" s="32">
        <f>SUBTOTAL(1,C30:C30)</f>
        <v>0.11907999999999999</v>
      </c>
      <c r="D29" s="32">
        <f>SUBTOTAL(1,D30:D30)</f>
        <v>0</v>
      </c>
      <c r="E29" s="32">
        <f>SUBTOTAL(1,E30:E30)</f>
        <v>5.18215</v>
      </c>
      <c r="F29" s="32">
        <f>SUBTOTAL(1,F30:F30)</f>
        <v>1.36941</v>
      </c>
      <c r="G29" s="32">
        <f>SUBTOTAL(1,G30:G30)</f>
        <v>21.665759999999999</v>
      </c>
      <c r="H29" s="32">
        <f>SUBTOTAL(1,H30:H30)</f>
        <v>1.19296</v>
      </c>
      <c r="I29" s="32">
        <f>SUBTOTAL(1,I30:I30)</f>
        <v>2.8420000000000001E-2</v>
      </c>
      <c r="J29" s="32">
        <f>SUBTOTAL(1,J30:J30)</f>
        <v>23.506379999999996</v>
      </c>
    </row>
    <row r="30" spans="1:10" hidden="1" outlineLevel="2" x14ac:dyDescent="0.25">
      <c r="A30" s="16">
        <v>38401</v>
      </c>
      <c r="B30" s="32">
        <v>15.733439999999998</v>
      </c>
      <c r="C30" s="32">
        <v>0.11907999999999999</v>
      </c>
      <c r="D30" s="32">
        <v>0</v>
      </c>
      <c r="E30" s="32">
        <v>5.18215</v>
      </c>
      <c r="F30" s="32">
        <v>1.36941</v>
      </c>
      <c r="G30" s="32">
        <v>21.665759999999999</v>
      </c>
      <c r="H30" s="32">
        <v>1.19296</v>
      </c>
      <c r="I30" s="32">
        <v>2.8420000000000001E-2</v>
      </c>
      <c r="J30" s="32">
        <v>23.506379999999996</v>
      </c>
    </row>
    <row r="31" spans="1:10" outlineLevel="1" collapsed="1" x14ac:dyDescent="0.25">
      <c r="A31" s="42" t="s">
        <v>902</v>
      </c>
      <c r="B31" s="32">
        <f>SUBTOTAL(1,B32:B32)</f>
        <v>44.032420000000002</v>
      </c>
      <c r="C31" s="32">
        <f>SUBTOTAL(1,C32:C32)</f>
        <v>0.17018999999999998</v>
      </c>
      <c r="D31" s="32">
        <f>SUBTOTAL(1,D32:D32)</f>
        <v>0.18592</v>
      </c>
      <c r="E31" s="32">
        <f>SUBTOTAL(1,E32:E32)</f>
        <v>12.493230000000001</v>
      </c>
      <c r="F31" s="32">
        <f>SUBTOTAL(1,F32:F32)</f>
        <v>0.77585999999999999</v>
      </c>
      <c r="G31" s="32">
        <f>SUBTOTAL(1,G32:G32)</f>
        <v>1.1490400000000001</v>
      </c>
      <c r="H31" s="32">
        <f>SUBTOTAL(1,H32:H32)</f>
        <v>0.72116000000000002</v>
      </c>
      <c r="I31" s="32">
        <f>SUBTOTAL(1,I32:I32)</f>
        <v>8.5809999999999997E-2</v>
      </c>
      <c r="J31" s="32">
        <f>SUBTOTAL(1,J32:J32)</f>
        <v>58.10848</v>
      </c>
    </row>
    <row r="32" spans="1:10" hidden="1" outlineLevel="2" x14ac:dyDescent="0.25">
      <c r="A32" s="16">
        <v>39240</v>
      </c>
      <c r="B32" s="32">
        <v>44.032420000000002</v>
      </c>
      <c r="C32" s="32">
        <v>0.17018999999999998</v>
      </c>
      <c r="D32" s="32">
        <v>0.18592</v>
      </c>
      <c r="E32" s="32">
        <v>12.493230000000001</v>
      </c>
      <c r="F32" s="32">
        <v>0.77585999999999999</v>
      </c>
      <c r="G32" s="32">
        <v>1.1490400000000001</v>
      </c>
      <c r="H32" s="32">
        <v>0.72116000000000002</v>
      </c>
      <c r="I32" s="32">
        <v>8.5809999999999997E-2</v>
      </c>
      <c r="J32" s="32">
        <v>58.10848</v>
      </c>
    </row>
    <row r="33" spans="1:10" outlineLevel="1" collapsed="1" x14ac:dyDescent="0.25">
      <c r="A33" s="42" t="s">
        <v>901</v>
      </c>
      <c r="B33" s="32">
        <f>SUBTOTAL(1,B34:B34)</f>
        <v>21.948149999999998</v>
      </c>
      <c r="C33" s="32">
        <f>SUBTOTAL(1,C34:C34)</f>
        <v>0</v>
      </c>
      <c r="D33" s="32">
        <f>SUBTOTAL(1,D34:D34)</f>
        <v>7.4359999999999996E-2</v>
      </c>
      <c r="E33" s="32">
        <f>SUBTOTAL(1,E34:E34)</f>
        <v>9.4405899999999985</v>
      </c>
      <c r="F33" s="32">
        <f>SUBTOTAL(1,F34:F34)</f>
        <v>4.7312200000000004</v>
      </c>
      <c r="G33" s="32">
        <f>SUBTOTAL(1,G34:G34)</f>
        <v>0.80868000000000007</v>
      </c>
      <c r="H33" s="32">
        <f>SUBTOTAL(1,H34:H34)</f>
        <v>0.47665000000000002</v>
      </c>
      <c r="I33" s="32">
        <f>SUBTOTAL(1,I34:I34)</f>
        <v>14.040890000000001</v>
      </c>
      <c r="J33" s="32">
        <f>SUBTOTAL(1,J34:J34)</f>
        <v>50.637500000000003</v>
      </c>
    </row>
    <row r="34" spans="1:10" hidden="1" outlineLevel="2" x14ac:dyDescent="0.25">
      <c r="A34" s="16">
        <v>39681</v>
      </c>
      <c r="B34" s="32">
        <v>21.948149999999998</v>
      </c>
      <c r="C34" s="32">
        <v>0</v>
      </c>
      <c r="D34" s="32">
        <v>7.4359999999999996E-2</v>
      </c>
      <c r="E34" s="32">
        <v>9.4405899999999985</v>
      </c>
      <c r="F34" s="32">
        <v>4.7312200000000004</v>
      </c>
      <c r="G34" s="32">
        <v>0.80868000000000007</v>
      </c>
      <c r="H34" s="32">
        <v>0.47665000000000002</v>
      </c>
      <c r="I34" s="32">
        <v>14.040890000000001</v>
      </c>
      <c r="J34" s="32">
        <v>50.637500000000003</v>
      </c>
    </row>
    <row r="35" spans="1:10" outlineLevel="1" collapsed="1" x14ac:dyDescent="0.25">
      <c r="A35" s="42" t="s">
        <v>900</v>
      </c>
      <c r="B35" s="32">
        <f>SUBTOTAL(1,B36:B36)</f>
        <v>6.1731699999999998</v>
      </c>
      <c r="C35" s="32">
        <f>SUBTOTAL(1,C36:C36)</f>
        <v>2.1139999999999999E-2</v>
      </c>
      <c r="D35" s="32">
        <f>SUBTOTAL(1,D36:D36)</f>
        <v>0</v>
      </c>
      <c r="E35" s="32">
        <f>SUBTOTAL(1,E36:E36)</f>
        <v>2.2236199999999999</v>
      </c>
      <c r="F35" s="32">
        <f>SUBTOTAL(1,F36:F36)</f>
        <v>0.17688000000000001</v>
      </c>
      <c r="G35" s="32">
        <f>SUBTOTAL(1,G36:G36)</f>
        <v>6.0620199999999995</v>
      </c>
      <c r="H35" s="32">
        <f>SUBTOTAL(1,H36:H36)</f>
        <v>1.7950000000000002E-3</v>
      </c>
      <c r="I35" s="32">
        <f>SUBTOTAL(1,I36:I36)</f>
        <v>0.14976</v>
      </c>
      <c r="J35" s="32">
        <f>SUBTOTAL(1,J36:J36)</f>
        <v>8.725225</v>
      </c>
    </row>
    <row r="36" spans="1:10" hidden="1" outlineLevel="2" x14ac:dyDescent="0.25">
      <c r="A36" s="16">
        <v>39849</v>
      </c>
      <c r="B36" s="32">
        <v>6.1731699999999998</v>
      </c>
      <c r="C36" s="32">
        <v>2.1139999999999999E-2</v>
      </c>
      <c r="D36" s="32">
        <v>0</v>
      </c>
      <c r="E36" s="32">
        <v>2.2236199999999999</v>
      </c>
      <c r="F36" s="32">
        <v>0.17688000000000001</v>
      </c>
      <c r="G36" s="32">
        <v>6.0620199999999995</v>
      </c>
      <c r="H36" s="32">
        <v>1.7950000000000002E-3</v>
      </c>
      <c r="I36" s="32">
        <v>0.14976</v>
      </c>
      <c r="J36" s="32">
        <v>8.725225</v>
      </c>
    </row>
    <row r="37" spans="1:10" outlineLevel="1" collapsed="1" x14ac:dyDescent="0.25">
      <c r="A37" s="42" t="s">
        <v>899</v>
      </c>
      <c r="B37" s="32">
        <f>SUBTOTAL(1,B38:B38)</f>
        <v>23.047420000000002</v>
      </c>
      <c r="C37" s="32">
        <f>SUBTOTAL(1,C38:C38)</f>
        <v>4.3020000000000003E-2</v>
      </c>
      <c r="D37" s="32">
        <f>SUBTOTAL(1,D38:D38)</f>
        <v>0.21514000000000003</v>
      </c>
      <c r="E37" s="32">
        <f>SUBTOTAL(1,E38:E38)</f>
        <v>9.7029499999999977</v>
      </c>
      <c r="F37" s="32">
        <f>SUBTOTAL(1,F38:F38)</f>
        <v>2.2091099999999999</v>
      </c>
      <c r="G37" s="32">
        <f>SUBTOTAL(1,G38:G38)</f>
        <v>2.0053799999999997</v>
      </c>
      <c r="H37" s="32">
        <f>SUBTOTAL(1,H38:H38)</f>
        <v>4.8489999999999998E-2</v>
      </c>
      <c r="I37" s="32">
        <f>SUBTOTAL(1,I38:I38)</f>
        <v>2.35345</v>
      </c>
      <c r="J37" s="32">
        <f>SUBTOTAL(1,J38:J38)</f>
        <v>37.36142000000001</v>
      </c>
    </row>
    <row r="38" spans="1:10" hidden="1" outlineLevel="2" x14ac:dyDescent="0.25">
      <c r="A38" s="16">
        <v>39978</v>
      </c>
      <c r="B38" s="32">
        <v>23.047420000000002</v>
      </c>
      <c r="C38" s="32">
        <v>4.3020000000000003E-2</v>
      </c>
      <c r="D38" s="32">
        <v>0.21514000000000003</v>
      </c>
      <c r="E38" s="32">
        <v>9.7029499999999977</v>
      </c>
      <c r="F38" s="32">
        <v>2.2091099999999999</v>
      </c>
      <c r="G38" s="32">
        <v>2.0053799999999997</v>
      </c>
      <c r="H38" s="32">
        <v>4.8489999999999998E-2</v>
      </c>
      <c r="I38" s="32">
        <v>2.35345</v>
      </c>
      <c r="J38" s="32">
        <v>37.36142000000001</v>
      </c>
    </row>
    <row r="39" spans="1:10" outlineLevel="1" collapsed="1" x14ac:dyDescent="0.25">
      <c r="A39" s="42" t="s">
        <v>898</v>
      </c>
      <c r="B39" s="32">
        <f>SUBTOTAL(1,B40:B40)</f>
        <v>29.56812</v>
      </c>
      <c r="C39" s="32">
        <f>SUBTOTAL(1,C40:C40)</f>
        <v>6.2189999999999995E-2</v>
      </c>
      <c r="D39" s="32">
        <f>SUBTOTAL(1,D40:D40)</f>
        <v>1.8030000000000001E-2</v>
      </c>
      <c r="E39" s="32">
        <f>SUBTOTAL(1,E40:E40)</f>
        <v>7.3965899999999998</v>
      </c>
      <c r="F39" s="32">
        <f>SUBTOTAL(1,F40:F40)</f>
        <v>0.45965</v>
      </c>
      <c r="G39" s="32">
        <f>SUBTOTAL(1,G40:G40)</f>
        <v>1.98733</v>
      </c>
      <c r="H39" s="32">
        <f>SUBTOTAL(1,H40:H40)</f>
        <v>0.15177000000000002</v>
      </c>
      <c r="I39" s="32">
        <f>SUBTOTAL(1,I40:I40)</f>
        <v>0.14533000000000001</v>
      </c>
      <c r="J39" s="32">
        <f>SUBTOTAL(1,J40:J40)</f>
        <v>37.72146</v>
      </c>
    </row>
    <row r="40" spans="1:10" hidden="1" outlineLevel="2" x14ac:dyDescent="0.25">
      <c r="A40" s="16">
        <v>40954</v>
      </c>
      <c r="B40" s="32">
        <v>29.56812</v>
      </c>
      <c r="C40" s="32">
        <v>6.2189999999999995E-2</v>
      </c>
      <c r="D40" s="32">
        <v>1.8030000000000001E-2</v>
      </c>
      <c r="E40" s="32">
        <v>7.3965899999999998</v>
      </c>
      <c r="F40" s="32">
        <v>0.45965</v>
      </c>
      <c r="G40" s="32">
        <v>1.98733</v>
      </c>
      <c r="H40" s="32">
        <v>0.15177000000000002</v>
      </c>
      <c r="I40" s="32">
        <v>0.14533000000000001</v>
      </c>
      <c r="J40" s="32">
        <v>37.72146</v>
      </c>
    </row>
    <row r="41" spans="1:10" outlineLevel="1" collapsed="1" x14ac:dyDescent="0.25">
      <c r="A41" s="42" t="s">
        <v>897</v>
      </c>
      <c r="B41" s="32">
        <f>SUBTOTAL(1,B42:B42)</f>
        <v>20.488610000000001</v>
      </c>
      <c r="C41" s="32">
        <f>SUBTOTAL(1,C42:C42)</f>
        <v>0.14210999999999999</v>
      </c>
      <c r="D41" s="32">
        <f>SUBTOTAL(1,D42:D42)</f>
        <v>0.12568000000000001</v>
      </c>
      <c r="E41" s="32">
        <f>SUBTOTAL(1,E42:E42)</f>
        <v>5.0789300000000006</v>
      </c>
      <c r="F41" s="32">
        <f>SUBTOTAL(1,F42:F42)</f>
        <v>1.1757300000000002</v>
      </c>
      <c r="G41" s="32">
        <f>SUBTOTAL(1,G42:G42)</f>
        <v>0.96643999999999997</v>
      </c>
      <c r="H41" s="32">
        <f>SUBTOTAL(1,H42:H42)</f>
        <v>2.282E-2</v>
      </c>
      <c r="I41" s="32">
        <f>SUBTOTAL(1,I42:I42)</f>
        <v>0.20888999999999999</v>
      </c>
      <c r="J41" s="32">
        <f>SUBTOTAL(1,J42:J42)</f>
        <v>26.974980000000002</v>
      </c>
    </row>
    <row r="42" spans="1:10" hidden="1" outlineLevel="2" x14ac:dyDescent="0.25">
      <c r="A42" s="16">
        <v>41063</v>
      </c>
      <c r="B42" s="32">
        <v>20.488610000000001</v>
      </c>
      <c r="C42" s="32">
        <v>0.14210999999999999</v>
      </c>
      <c r="D42" s="32">
        <v>0.12568000000000001</v>
      </c>
      <c r="E42" s="32">
        <v>5.0789300000000006</v>
      </c>
      <c r="F42" s="32">
        <v>1.1757300000000002</v>
      </c>
      <c r="G42" s="32">
        <v>0.96643999999999997</v>
      </c>
      <c r="H42" s="32">
        <v>2.282E-2</v>
      </c>
      <c r="I42" s="32">
        <v>0.20888999999999999</v>
      </c>
      <c r="J42" s="32">
        <v>26.974980000000002</v>
      </c>
    </row>
    <row r="43" spans="1:10" outlineLevel="1" collapsed="1" x14ac:dyDescent="0.25">
      <c r="A43" s="42" t="s">
        <v>896</v>
      </c>
      <c r="B43" s="32">
        <f>SUBTOTAL(1,B44:B44)</f>
        <v>15.771109999999998</v>
      </c>
      <c r="C43" s="32">
        <f>SUBTOTAL(1,C44:C44)</f>
        <v>9.3240000000000003E-2</v>
      </c>
      <c r="D43" s="32">
        <f>SUBTOTAL(1,D44:D44)</f>
        <v>0.17119000000000001</v>
      </c>
      <c r="E43" s="32">
        <f>SUBTOTAL(1,E44:E44)</f>
        <v>9.70913</v>
      </c>
      <c r="F43" s="32">
        <f>SUBTOTAL(1,F44:F44)</f>
        <v>0.84830000000000005</v>
      </c>
      <c r="G43" s="32">
        <f>SUBTOTAL(1,G44:G44)</f>
        <v>1.55904</v>
      </c>
      <c r="H43" s="32">
        <f>SUBTOTAL(1,H44:H44)</f>
        <v>0.33074999999999999</v>
      </c>
      <c r="I43" s="32">
        <f>SUBTOTAL(1,I44:I44)</f>
        <v>0.19231999999999999</v>
      </c>
      <c r="J43" s="32">
        <f>SUBTOTAL(1,J44:J44)</f>
        <v>26.851609999999994</v>
      </c>
    </row>
    <row r="44" spans="1:10" hidden="1" outlineLevel="2" x14ac:dyDescent="0.25">
      <c r="A44" s="16">
        <v>41318</v>
      </c>
      <c r="B44" s="32">
        <v>15.771109999999998</v>
      </c>
      <c r="C44" s="32">
        <v>9.3240000000000003E-2</v>
      </c>
      <c r="D44" s="32">
        <v>0.17119000000000001</v>
      </c>
      <c r="E44" s="32">
        <v>9.70913</v>
      </c>
      <c r="F44" s="32">
        <v>0.84830000000000005</v>
      </c>
      <c r="G44" s="32">
        <v>1.55904</v>
      </c>
      <c r="H44" s="32">
        <v>0.33074999999999999</v>
      </c>
      <c r="I44" s="32">
        <v>0.19231999999999999</v>
      </c>
      <c r="J44" s="32">
        <v>26.851609999999994</v>
      </c>
    </row>
    <row r="45" spans="1:10" outlineLevel="1" collapsed="1" x14ac:dyDescent="0.25">
      <c r="A45" s="42" t="s">
        <v>895</v>
      </c>
      <c r="B45" s="32">
        <f>SUBTOTAL(1,B46:B46)</f>
        <v>17.9495</v>
      </c>
      <c r="C45" s="32">
        <f>SUBTOTAL(1,C46:C46)</f>
        <v>5.0009999999999999E-2</v>
      </c>
      <c r="D45" s="32">
        <f>SUBTOTAL(1,D46:D46)</f>
        <v>5.7167200000000005</v>
      </c>
      <c r="E45" s="32">
        <f>SUBTOTAL(1,E46:E46)</f>
        <v>5.3137100000000004</v>
      </c>
      <c r="F45" s="32">
        <f>SUBTOTAL(1,F46:F46)</f>
        <v>2.0275599999999998</v>
      </c>
      <c r="G45" s="32">
        <f>SUBTOTAL(1,G46:G46)</f>
        <v>2.2935100000000004</v>
      </c>
      <c r="H45" s="32">
        <f>SUBTOTAL(1,H46:H46)</f>
        <v>0.15093000000000001</v>
      </c>
      <c r="I45" s="32">
        <f>SUBTOTAL(1,I46:I46)</f>
        <v>3.4635599999999998</v>
      </c>
      <c r="J45" s="32">
        <f>SUBTOTAL(1,J46:J46)</f>
        <v>28.905260000000002</v>
      </c>
    </row>
    <row r="46" spans="1:10" hidden="1" outlineLevel="2" x14ac:dyDescent="0.25">
      <c r="A46" s="16">
        <v>41443</v>
      </c>
      <c r="B46" s="32">
        <v>17.9495</v>
      </c>
      <c r="C46" s="32">
        <v>5.0009999999999999E-2</v>
      </c>
      <c r="D46" s="32">
        <v>5.7167200000000005</v>
      </c>
      <c r="E46" s="32">
        <v>5.3137100000000004</v>
      </c>
      <c r="F46" s="32">
        <v>2.0275599999999998</v>
      </c>
      <c r="G46" s="32">
        <v>2.2935100000000004</v>
      </c>
      <c r="H46" s="32">
        <v>0.15093000000000001</v>
      </c>
      <c r="I46" s="32">
        <v>3.4635599999999998</v>
      </c>
      <c r="J46" s="32">
        <v>28.905260000000002</v>
      </c>
    </row>
    <row r="47" spans="1:10" outlineLevel="1" collapsed="1" x14ac:dyDescent="0.25">
      <c r="A47" s="42" t="s">
        <v>894</v>
      </c>
      <c r="B47" s="32">
        <f>SUBTOTAL(1,B48:B48)</f>
        <v>14.191830000000001</v>
      </c>
      <c r="C47" s="32">
        <f>SUBTOTAL(1,C48:C48)</f>
        <v>0</v>
      </c>
      <c r="D47" s="32">
        <f>SUBTOTAL(1,D48:D48)</f>
        <v>1.0840000000000001E-2</v>
      </c>
      <c r="E47" s="32">
        <f>SUBTOTAL(1,E48:E48)</f>
        <v>4.1480100000000002</v>
      </c>
      <c r="F47" s="32">
        <f>SUBTOTAL(1,F48:F48)</f>
        <v>2.1356700000000002</v>
      </c>
      <c r="G47" s="32">
        <f>SUBTOTAL(1,G48:G48)</f>
        <v>0.11243</v>
      </c>
      <c r="H47" s="32">
        <f>SUBTOTAL(1,H48:H48)</f>
        <v>0.30781999999999998</v>
      </c>
      <c r="I47" s="32">
        <f>SUBTOTAL(1,I48:I48)</f>
        <v>1.5350000000000001E-2</v>
      </c>
      <c r="J47" s="32">
        <f>SUBTOTAL(1,J48:J48)</f>
        <v>20.798680000000004</v>
      </c>
    </row>
    <row r="48" spans="1:10" hidden="1" outlineLevel="2" x14ac:dyDescent="0.25">
      <c r="A48" s="16">
        <v>41877</v>
      </c>
      <c r="B48" s="32">
        <v>14.191830000000001</v>
      </c>
      <c r="C48" s="32">
        <v>0</v>
      </c>
      <c r="D48" s="32">
        <v>1.0840000000000001E-2</v>
      </c>
      <c r="E48" s="32">
        <v>4.1480100000000002</v>
      </c>
      <c r="F48" s="32">
        <v>2.1356700000000002</v>
      </c>
      <c r="G48" s="32">
        <v>0.11243</v>
      </c>
      <c r="H48" s="32">
        <v>0.30781999999999998</v>
      </c>
      <c r="I48" s="32">
        <v>1.5350000000000001E-2</v>
      </c>
      <c r="J48" s="32">
        <v>20.798680000000004</v>
      </c>
    </row>
    <row r="49" spans="1:10" outlineLevel="1" collapsed="1" x14ac:dyDescent="0.25">
      <c r="A49" s="42" t="s">
        <v>893</v>
      </c>
      <c r="B49" s="32">
        <f>SUBTOTAL(1,B50:B50)</f>
        <v>14.45091</v>
      </c>
      <c r="C49" s="32">
        <f>SUBTOTAL(1,C50:C50)</f>
        <v>1.1740600000000001</v>
      </c>
      <c r="D49" s="32">
        <f>SUBTOTAL(1,D50:D50)</f>
        <v>4.8899999999999999E-2</v>
      </c>
      <c r="E49" s="32">
        <f>SUBTOTAL(1,E50:E50)</f>
        <v>3.7692399999999999</v>
      </c>
      <c r="F49" s="32">
        <f>SUBTOTAL(1,F50:F50)</f>
        <v>0.83123999999999998</v>
      </c>
      <c r="G49" s="32">
        <f>SUBTOTAL(1,G50:G50)</f>
        <v>1.4207200000000002</v>
      </c>
      <c r="H49" s="32">
        <f>SUBTOTAL(1,H50:H50)</f>
        <v>0.37813000000000002</v>
      </c>
      <c r="I49" s="32">
        <f>SUBTOTAL(1,I50:I50)</f>
        <v>0.27096999999999999</v>
      </c>
      <c r="J49" s="32">
        <f>SUBTOTAL(1,J50:J50)</f>
        <v>19.700489999999999</v>
      </c>
    </row>
    <row r="50" spans="1:10" hidden="1" outlineLevel="2" x14ac:dyDescent="0.25">
      <c r="A50" s="16">
        <v>42054</v>
      </c>
      <c r="B50" s="32">
        <v>14.45091</v>
      </c>
      <c r="C50" s="32">
        <v>1.1740600000000001</v>
      </c>
      <c r="D50" s="32">
        <v>4.8899999999999999E-2</v>
      </c>
      <c r="E50" s="32">
        <v>3.7692399999999999</v>
      </c>
      <c r="F50" s="32">
        <v>0.83123999999999998</v>
      </c>
      <c r="G50" s="32">
        <v>1.4207200000000002</v>
      </c>
      <c r="H50" s="32">
        <v>0.37813000000000002</v>
      </c>
      <c r="I50" s="32">
        <v>0.27096999999999999</v>
      </c>
      <c r="J50" s="32">
        <v>19.700489999999999</v>
      </c>
    </row>
    <row r="51" spans="1:10" outlineLevel="1" collapsed="1" x14ac:dyDescent="0.25">
      <c r="A51" s="42" t="s">
        <v>892</v>
      </c>
      <c r="B51" s="32">
        <f>SUBTOTAL(1,B52:B52)</f>
        <v>27.245549999999998</v>
      </c>
      <c r="C51" s="32">
        <f>SUBTOTAL(1,C52:C52)</f>
        <v>7.2480000000000003E-2</v>
      </c>
      <c r="D51" s="32">
        <f>SUBTOTAL(1,D52:D52)</f>
        <v>2.7179999999999999E-2</v>
      </c>
      <c r="E51" s="32">
        <f>SUBTOTAL(1,E52:E52)</f>
        <v>7.5379399999999999</v>
      </c>
      <c r="F51" s="32">
        <f>SUBTOTAL(1,F52:F52)</f>
        <v>7.0688099999999991</v>
      </c>
      <c r="G51" s="32">
        <f>SUBTOTAL(1,G52:G52)</f>
        <v>3.9596900000000002</v>
      </c>
      <c r="H51" s="32">
        <f>SUBTOTAL(1,H52:H52)</f>
        <v>3.1376599999999999</v>
      </c>
      <c r="I51" s="32">
        <f>SUBTOTAL(1,I52:I52)</f>
        <v>0.40098</v>
      </c>
      <c r="J51" s="32">
        <f>SUBTOTAL(1,J52:J52)</f>
        <v>45.390939999999993</v>
      </c>
    </row>
    <row r="52" spans="1:10" hidden="1" outlineLevel="2" x14ac:dyDescent="0.25">
      <c r="A52" s="16">
        <v>42244</v>
      </c>
      <c r="B52" s="32">
        <v>27.245549999999998</v>
      </c>
      <c r="C52" s="32">
        <v>7.2480000000000003E-2</v>
      </c>
      <c r="D52" s="32">
        <v>2.7179999999999999E-2</v>
      </c>
      <c r="E52" s="32">
        <v>7.5379399999999999</v>
      </c>
      <c r="F52" s="32">
        <v>7.0688099999999991</v>
      </c>
      <c r="G52" s="32">
        <v>3.9596900000000002</v>
      </c>
      <c r="H52" s="32">
        <v>3.1376599999999999</v>
      </c>
      <c r="I52" s="32">
        <v>0.40098</v>
      </c>
      <c r="J52" s="32">
        <v>45.390939999999993</v>
      </c>
    </row>
    <row r="53" spans="1:10" outlineLevel="1" collapsed="1" x14ac:dyDescent="0.25">
      <c r="A53" s="42" t="s">
        <v>891</v>
      </c>
      <c r="B53" s="32">
        <f>SUBTOTAL(1,B54:B54)</f>
        <v>11.735760000000001</v>
      </c>
      <c r="C53" s="32">
        <f>SUBTOTAL(1,C54:C54)</f>
        <v>3.0100000000000001E-3</v>
      </c>
      <c r="D53" s="32">
        <f>SUBTOTAL(1,D54:D54)</f>
        <v>6.5398300000000003</v>
      </c>
      <c r="E53" s="32">
        <f>SUBTOTAL(1,E54:E54)</f>
        <v>9.8661100000000008</v>
      </c>
      <c r="F53" s="32">
        <f>SUBTOTAL(1,F54:F54)</f>
        <v>53.283110000000008</v>
      </c>
      <c r="G53" s="32">
        <f>SUBTOTAL(1,G54:G54)</f>
        <v>3.0639399999999997</v>
      </c>
      <c r="H53" s="32">
        <f>SUBTOTAL(1,H54:H54)</f>
        <v>2.001E-2</v>
      </c>
      <c r="I53" s="32">
        <f>SUBTOTAL(1,I54:I54)</f>
        <v>1.4711599999999998</v>
      </c>
      <c r="J53" s="32">
        <f>SUBTOTAL(1,J54:J54)</f>
        <v>76.37615000000001</v>
      </c>
    </row>
    <row r="54" spans="1:10" hidden="1" outlineLevel="2" x14ac:dyDescent="0.25">
      <c r="A54" s="16">
        <v>42608</v>
      </c>
      <c r="B54" s="32">
        <v>11.735760000000001</v>
      </c>
      <c r="C54" s="32">
        <v>3.0100000000000001E-3</v>
      </c>
      <c r="D54" s="32">
        <v>6.5398300000000003</v>
      </c>
      <c r="E54" s="32">
        <v>9.8661100000000008</v>
      </c>
      <c r="F54" s="32">
        <v>53.283110000000008</v>
      </c>
      <c r="G54" s="32">
        <v>3.0639399999999997</v>
      </c>
      <c r="H54" s="32">
        <v>2.001E-2</v>
      </c>
      <c r="I54" s="32">
        <v>1.4711599999999998</v>
      </c>
      <c r="J54" s="32">
        <v>76.37615000000001</v>
      </c>
    </row>
    <row r="55" spans="1:10" outlineLevel="1" collapsed="1" x14ac:dyDescent="0.25">
      <c r="A55" s="42" t="s">
        <v>890</v>
      </c>
      <c r="B55" s="32">
        <f>SUBTOTAL(1,B56:B56)</f>
        <v>3.5099600000000004</v>
      </c>
      <c r="C55" s="32">
        <f>SUBTOTAL(1,C56:C56)</f>
        <v>7.4799999999999997E-3</v>
      </c>
      <c r="D55" s="32">
        <f>SUBTOTAL(1,D56:D56)</f>
        <v>6.4449999999999993E-2</v>
      </c>
      <c r="E55" s="32">
        <f>SUBTOTAL(1,E56:E56)</f>
        <v>0.45826999999999996</v>
      </c>
      <c r="F55" s="32">
        <f>SUBTOTAL(1,F56:F56)</f>
        <v>2.4199599999999997</v>
      </c>
      <c r="G55" s="32">
        <f>SUBTOTAL(1,G56:G56)</f>
        <v>0.14074</v>
      </c>
      <c r="H55" s="32">
        <f>SUBTOTAL(1,H56:H56)</f>
        <v>1.8710000000000001E-2</v>
      </c>
      <c r="I55" s="32">
        <f>SUBTOTAL(1,I56:I56)</f>
        <v>2.9519999999999998E-2</v>
      </c>
      <c r="J55" s="32">
        <f>SUBTOTAL(1,J56:J56)</f>
        <v>6.4364199999999991</v>
      </c>
    </row>
    <row r="56" spans="1:10" hidden="1" outlineLevel="2" x14ac:dyDescent="0.25">
      <c r="A56" s="16">
        <v>42778</v>
      </c>
      <c r="B56" s="32">
        <v>3.5099600000000004</v>
      </c>
      <c r="C56" s="32">
        <v>7.4799999999999997E-3</v>
      </c>
      <c r="D56" s="32">
        <v>6.4449999999999993E-2</v>
      </c>
      <c r="E56" s="32">
        <v>0.45826999999999996</v>
      </c>
      <c r="F56" s="32">
        <v>2.4199599999999997</v>
      </c>
      <c r="G56" s="32">
        <v>0.14074</v>
      </c>
      <c r="H56" s="32">
        <v>1.8710000000000001E-2</v>
      </c>
      <c r="I56" s="32">
        <v>2.9519999999999998E-2</v>
      </c>
      <c r="J56" s="32">
        <v>6.4364199999999991</v>
      </c>
    </row>
    <row r="57" spans="1:10" outlineLevel="1" collapsed="1" x14ac:dyDescent="0.25">
      <c r="A57" s="42" t="s">
        <v>889</v>
      </c>
      <c r="B57" s="32">
        <f>SUBTOTAL(1,B58:B58)</f>
        <v>13.020120000000004</v>
      </c>
      <c r="C57" s="32">
        <f>SUBTOTAL(1,C58:C58)</f>
        <v>4.0800000000000003E-3</v>
      </c>
      <c r="D57" s="32">
        <f>SUBTOTAL(1,D58:D58)</f>
        <v>0</v>
      </c>
      <c r="E57" s="32">
        <f>SUBTOTAL(1,E58:E58)</f>
        <v>3.9127000000000001</v>
      </c>
      <c r="F57" s="32">
        <f>SUBTOTAL(1,F58:F58)</f>
        <v>5.3598499999999998</v>
      </c>
      <c r="G57" s="32">
        <f>SUBTOTAL(1,G58:G58)</f>
        <v>0.87392999999999998</v>
      </c>
      <c r="H57" s="32">
        <f>SUBTOTAL(1,H58:H58)</f>
        <v>0.21513000000000002</v>
      </c>
      <c r="I57" s="32">
        <f>SUBTOTAL(1,I58:I58)</f>
        <v>0.25646999999999998</v>
      </c>
      <c r="J57" s="32">
        <f>SUBTOTAL(1,J58:J58)</f>
        <v>22.76427</v>
      </c>
    </row>
    <row r="58" spans="1:10" hidden="1" outlineLevel="2" x14ac:dyDescent="0.25">
      <c r="A58" s="16">
        <v>43363</v>
      </c>
      <c r="B58" s="32">
        <v>13.020120000000004</v>
      </c>
      <c r="C58" s="32">
        <v>4.0800000000000003E-3</v>
      </c>
      <c r="D58" s="32">
        <v>0</v>
      </c>
      <c r="E58" s="32">
        <v>3.9127000000000001</v>
      </c>
      <c r="F58" s="32">
        <v>5.3598499999999998</v>
      </c>
      <c r="G58" s="32">
        <v>0.87392999999999998</v>
      </c>
      <c r="H58" s="32">
        <v>0.21513000000000002</v>
      </c>
      <c r="I58" s="32">
        <v>0.25646999999999998</v>
      </c>
      <c r="J58" s="32">
        <v>22.76427</v>
      </c>
    </row>
    <row r="59" spans="1:10" outlineLevel="1" collapsed="1" x14ac:dyDescent="0.25">
      <c r="A59" s="42" t="s">
        <v>888</v>
      </c>
      <c r="B59" s="32">
        <f>SUBTOTAL(1,B60:B60)</f>
        <v>4.01363</v>
      </c>
      <c r="C59" s="32">
        <f>SUBTOTAL(1,C60:C60)</f>
        <v>1.3389999999999999E-2</v>
      </c>
      <c r="D59" s="32">
        <f>SUBTOTAL(1,D60:D60)</f>
        <v>1.805E-2</v>
      </c>
      <c r="E59" s="32">
        <f>SUBTOTAL(1,E60:E60)</f>
        <v>2.2169500000000002</v>
      </c>
      <c r="F59" s="32">
        <f>SUBTOTAL(1,F60:F60)</f>
        <v>0.22672</v>
      </c>
      <c r="G59" s="32">
        <f>SUBTOTAL(1,G60:G60)</f>
        <v>0.55386999999999997</v>
      </c>
      <c r="H59" s="32">
        <f>SUBTOTAL(1,H60:H60)</f>
        <v>4.7099999999999998E-3</v>
      </c>
      <c r="I59" s="32">
        <f>SUBTOTAL(1,I60:I60)</f>
        <v>3.5560000000000001E-2</v>
      </c>
      <c r="J59" s="32">
        <f>SUBTOTAL(1,J60:J60)</f>
        <v>6.4975700000000005</v>
      </c>
    </row>
    <row r="60" spans="1:10" hidden="1" outlineLevel="2" x14ac:dyDescent="0.25">
      <c r="A60" s="16">
        <v>43508</v>
      </c>
      <c r="B60" s="32">
        <v>4.01363</v>
      </c>
      <c r="C60" s="32">
        <v>1.3389999999999999E-2</v>
      </c>
      <c r="D60" s="32">
        <v>1.805E-2</v>
      </c>
      <c r="E60" s="32">
        <v>2.2169500000000002</v>
      </c>
      <c r="F60" s="32">
        <v>0.22672</v>
      </c>
      <c r="G60" s="32">
        <v>0.55386999999999997</v>
      </c>
      <c r="H60" s="32">
        <v>4.7099999999999998E-3</v>
      </c>
      <c r="I60" s="32">
        <v>3.5560000000000001E-2</v>
      </c>
      <c r="J60" s="32">
        <v>6.4975700000000005</v>
      </c>
    </row>
    <row r="61" spans="1:10" outlineLevel="1" collapsed="1" x14ac:dyDescent="0.25">
      <c r="A61" s="41" t="s">
        <v>887</v>
      </c>
      <c r="B61" s="32">
        <f>SUBTOTAL(1,B62:B62)</f>
        <v>26.657899999999994</v>
      </c>
      <c r="C61" s="32">
        <f>SUBTOTAL(1,C62:C62)</f>
        <v>0.15629000000000001</v>
      </c>
      <c r="D61" s="32">
        <f>SUBTOTAL(1,D62:D62)</f>
        <v>9.00122</v>
      </c>
      <c r="E61" s="32">
        <f>SUBTOTAL(1,E62:E62)</f>
        <v>5.0285600000000006</v>
      </c>
      <c r="F61" s="32">
        <f>SUBTOTAL(1,F62:F62)</f>
        <v>0.45085999999999998</v>
      </c>
      <c r="G61" s="32">
        <f>SUBTOTAL(1,G62:G62)</f>
        <v>3.9087600000000005</v>
      </c>
      <c r="H61" s="32">
        <f>SUBTOTAL(1,H62:H62)</f>
        <v>0.41137999999999997</v>
      </c>
      <c r="I61" s="32">
        <f>SUBTOTAL(1,I62:I62)</f>
        <v>0.53678000000000003</v>
      </c>
      <c r="J61" s="32">
        <f>SUBTOTAL(1,J62:J62)</f>
        <v>33.085479999999997</v>
      </c>
    </row>
    <row r="62" spans="1:10" hidden="1" outlineLevel="2" x14ac:dyDescent="0.25">
      <c r="A62" s="16">
        <v>44063</v>
      </c>
      <c r="B62" s="32">
        <v>26.657899999999994</v>
      </c>
      <c r="C62" s="32">
        <v>0.15629000000000001</v>
      </c>
      <c r="D62" s="32">
        <v>9.00122</v>
      </c>
      <c r="E62" s="32">
        <v>5.0285600000000006</v>
      </c>
      <c r="F62" s="32">
        <v>0.45085999999999998</v>
      </c>
      <c r="G62" s="32">
        <v>3.9087600000000005</v>
      </c>
      <c r="H62" s="32">
        <v>0.41137999999999997</v>
      </c>
      <c r="I62" s="32">
        <v>0.53678000000000003</v>
      </c>
      <c r="J62" s="32">
        <v>33.085479999999997</v>
      </c>
    </row>
    <row r="79" spans="1:1" s="32" customFormat="1" x14ac:dyDescent="0.25">
      <c r="A79"/>
    </row>
    <row r="80" spans="1:1" s="32" customFormat="1" x14ac:dyDescent="0.25">
      <c r="A80"/>
    </row>
    <row r="81" spans="1:1" s="32" customFormat="1" x14ac:dyDescent="0.25">
      <c r="A81"/>
    </row>
    <row r="82" spans="1:1" s="32" customFormat="1" x14ac:dyDescent="0.25">
      <c r="A82"/>
    </row>
    <row r="83" spans="1:1" s="32" customFormat="1" x14ac:dyDescent="0.25">
      <c r="A83"/>
    </row>
    <row r="84" spans="1:1" s="32" customFormat="1" x14ac:dyDescent="0.25">
      <c r="A84"/>
    </row>
    <row r="85" spans="1:1" s="32" customFormat="1" x14ac:dyDescent="0.25">
      <c r="A85"/>
    </row>
    <row r="86" spans="1:1" s="32" customFormat="1" x14ac:dyDescent="0.25">
      <c r="A86"/>
    </row>
    <row r="87" spans="1:1" s="32" customFormat="1" x14ac:dyDescent="0.25">
      <c r="A87"/>
    </row>
    <row r="88" spans="1:1" s="32" customFormat="1" x14ac:dyDescent="0.25">
      <c r="A88"/>
    </row>
    <row r="89" spans="1:1" s="32" customFormat="1" x14ac:dyDescent="0.25">
      <c r="A89"/>
    </row>
    <row r="90" spans="1:1" s="32" customFormat="1" x14ac:dyDescent="0.25">
      <c r="A90"/>
    </row>
    <row r="91" spans="1:1" s="32" customFormat="1" x14ac:dyDescent="0.25">
      <c r="A91"/>
    </row>
    <row r="92" spans="1:1" s="32" customFormat="1" x14ac:dyDescent="0.25">
      <c r="A92"/>
    </row>
    <row r="93" spans="1:1" s="32" customFormat="1" x14ac:dyDescent="0.25">
      <c r="A93"/>
    </row>
    <row r="94" spans="1:1" s="32" customFormat="1" x14ac:dyDescent="0.25">
      <c r="A94"/>
    </row>
    <row r="95" spans="1:1" s="32" customFormat="1" x14ac:dyDescent="0.25">
      <c r="A95"/>
    </row>
    <row r="96" spans="1:1" s="32" customFormat="1" x14ac:dyDescent="0.25">
      <c r="A96"/>
    </row>
    <row r="97" spans="1:1" s="32" customFormat="1" x14ac:dyDescent="0.25">
      <c r="A97"/>
    </row>
    <row r="98" spans="1:1" s="32" customFormat="1" x14ac:dyDescent="0.25">
      <c r="A98"/>
    </row>
    <row r="99" spans="1:1" s="32" customFormat="1" x14ac:dyDescent="0.25">
      <c r="A99"/>
    </row>
    <row r="100" spans="1:1" s="32" customFormat="1" x14ac:dyDescent="0.25">
      <c r="A100"/>
    </row>
    <row r="101" spans="1:1" s="32" customFormat="1" x14ac:dyDescent="0.25">
      <c r="A101"/>
    </row>
    <row r="102" spans="1:1" s="32" customFormat="1" x14ac:dyDescent="0.25">
      <c r="A102"/>
    </row>
    <row r="103" spans="1:1" s="32" customFormat="1" x14ac:dyDescent="0.25">
      <c r="A103"/>
    </row>
    <row r="104" spans="1:1" s="32" customFormat="1" x14ac:dyDescent="0.25">
      <c r="A104"/>
    </row>
    <row r="105" spans="1:1" s="32" customFormat="1" x14ac:dyDescent="0.25">
      <c r="A105"/>
    </row>
    <row r="106" spans="1:1" s="32" customFormat="1" x14ac:dyDescent="0.25">
      <c r="A106"/>
    </row>
    <row r="107" spans="1:1" s="32" customFormat="1" x14ac:dyDescent="0.25">
      <c r="A107"/>
    </row>
    <row r="108" spans="1:1" s="32" customFormat="1" x14ac:dyDescent="0.25">
      <c r="A108"/>
    </row>
    <row r="109" spans="1:1" s="32" customFormat="1" x14ac:dyDescent="0.25">
      <c r="A109"/>
    </row>
    <row r="110" spans="1:1" s="32" customFormat="1" x14ac:dyDescent="0.25">
      <c r="A110"/>
    </row>
    <row r="111" spans="1:1" s="32" customFormat="1" x14ac:dyDescent="0.25">
      <c r="A111"/>
    </row>
    <row r="112" spans="1:1" s="32" customFormat="1" x14ac:dyDescent="0.25">
      <c r="A112"/>
    </row>
    <row r="113" spans="1:1" s="32" customFormat="1" x14ac:dyDescent="0.25">
      <c r="A113"/>
    </row>
    <row r="114" spans="1:1" s="32" customFormat="1" x14ac:dyDescent="0.25">
      <c r="A114"/>
    </row>
    <row r="115" spans="1:1" s="32" customFormat="1" x14ac:dyDescent="0.25">
      <c r="A115"/>
    </row>
    <row r="116" spans="1:1" s="32" customFormat="1" x14ac:dyDescent="0.25">
      <c r="A116"/>
    </row>
    <row r="117" spans="1:1" s="32" customFormat="1" x14ac:dyDescent="0.25">
      <c r="A117"/>
    </row>
    <row r="118" spans="1:1" s="32" customFormat="1" x14ac:dyDescent="0.25">
      <c r="A118"/>
    </row>
    <row r="119" spans="1:1" s="32" customFormat="1" x14ac:dyDescent="0.25">
      <c r="A119"/>
    </row>
    <row r="120" spans="1:1" s="32" customFormat="1" x14ac:dyDescent="0.25">
      <c r="A120"/>
    </row>
    <row r="121" spans="1:1" s="32" customFormat="1" x14ac:dyDescent="0.25">
      <c r="A121"/>
    </row>
    <row r="122" spans="1:1" s="32" customFormat="1" x14ac:dyDescent="0.25">
      <c r="A122"/>
    </row>
    <row r="123" spans="1:1" s="32" customFormat="1" x14ac:dyDescent="0.25">
      <c r="A123"/>
    </row>
    <row r="124" spans="1:1" s="32" customFormat="1" x14ac:dyDescent="0.25">
      <c r="A124"/>
    </row>
    <row r="125" spans="1:1" s="32" customFormat="1" x14ac:dyDescent="0.25">
      <c r="A125"/>
    </row>
    <row r="126" spans="1:1" s="32" customFormat="1" x14ac:dyDescent="0.25">
      <c r="A126"/>
    </row>
    <row r="127" spans="1:1" s="32" customFormat="1" x14ac:dyDescent="0.25">
      <c r="A127"/>
    </row>
    <row r="128" spans="1:1" s="32" customFormat="1" x14ac:dyDescent="0.25">
      <c r="A128"/>
    </row>
    <row r="129" spans="1:1" s="32" customFormat="1" x14ac:dyDescent="0.25">
      <c r="A129"/>
    </row>
    <row r="130" spans="1:1" s="32" customFormat="1" x14ac:dyDescent="0.25">
      <c r="A130"/>
    </row>
    <row r="131" spans="1:1" s="32" customFormat="1" x14ac:dyDescent="0.25">
      <c r="A131"/>
    </row>
    <row r="132" spans="1:1" s="32" customFormat="1" x14ac:dyDescent="0.25">
      <c r="A132"/>
    </row>
    <row r="133" spans="1:1" s="32" customFormat="1" x14ac:dyDescent="0.25">
      <c r="A133"/>
    </row>
    <row r="134" spans="1:1" s="32" customFormat="1" x14ac:dyDescent="0.25">
      <c r="A134"/>
    </row>
    <row r="135" spans="1:1" s="32" customFormat="1" x14ac:dyDescent="0.25">
      <c r="A135"/>
    </row>
    <row r="136" spans="1:1" s="32" customFormat="1" x14ac:dyDescent="0.25">
      <c r="A136"/>
    </row>
    <row r="137" spans="1:1" s="32" customFormat="1" x14ac:dyDescent="0.25">
      <c r="A137"/>
    </row>
    <row r="138" spans="1:1" s="32" customFormat="1" x14ac:dyDescent="0.25">
      <c r="A138"/>
    </row>
    <row r="139" spans="1:1" s="32" customFormat="1" x14ac:dyDescent="0.25">
      <c r="A139"/>
    </row>
    <row r="140" spans="1:1" s="32" customFormat="1" x14ac:dyDescent="0.25">
      <c r="A140"/>
    </row>
    <row r="141" spans="1:1" s="32" customFormat="1" x14ac:dyDescent="0.25">
      <c r="A141"/>
    </row>
    <row r="142" spans="1:1" s="32" customFormat="1" x14ac:dyDescent="0.25">
      <c r="A142"/>
    </row>
    <row r="143" spans="1:1" s="32" customFormat="1" x14ac:dyDescent="0.25">
      <c r="A143"/>
    </row>
    <row r="144" spans="1:1" s="32" customFormat="1" x14ac:dyDescent="0.25">
      <c r="A144"/>
    </row>
    <row r="145" spans="1:1" s="32" customFormat="1" x14ac:dyDescent="0.25">
      <c r="A145"/>
    </row>
    <row r="146" spans="1:1" s="32" customFormat="1" x14ac:dyDescent="0.25">
      <c r="A146"/>
    </row>
    <row r="147" spans="1:1" s="32" customFormat="1" x14ac:dyDescent="0.25">
      <c r="A147"/>
    </row>
    <row r="148" spans="1:1" s="32" customFormat="1" x14ac:dyDescent="0.25">
      <c r="A148"/>
    </row>
    <row r="149" spans="1:1" s="32" customFormat="1" x14ac:dyDescent="0.25">
      <c r="A149"/>
    </row>
    <row r="150" spans="1:1" s="32" customFormat="1" x14ac:dyDescent="0.25">
      <c r="A150"/>
    </row>
    <row r="151" spans="1:1" s="32" customFormat="1" x14ac:dyDescent="0.25">
      <c r="A151"/>
    </row>
    <row r="152" spans="1:1" s="32" customFormat="1" x14ac:dyDescent="0.25">
      <c r="A1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A3C4-5409-4943-BE3F-791F2BBA418D}">
  <sheetPr>
    <outlinePr summaryBelow="0"/>
  </sheetPr>
  <dimension ref="A1:J246"/>
  <sheetViews>
    <sheetView workbookViewId="0">
      <pane xSplit="1" ySplit="2" topLeftCell="B68" activePane="bottomRight" state="frozen"/>
      <selection pane="topRight" activeCell="G1" sqref="G1"/>
      <selection pane="bottomLeft" activeCell="A2" sqref="A2"/>
      <selection pane="bottomRight" activeCell="A2" sqref="A2:J124"/>
    </sheetView>
    <sheetView workbookViewId="1"/>
  </sheetViews>
  <sheetFormatPr baseColWidth="10" defaultColWidth="16" defaultRowHeight="15" outlineLevelRow="2" x14ac:dyDescent="0.25"/>
  <cols>
    <col min="1" max="1" width="19.85546875" bestFit="1" customWidth="1"/>
    <col min="2" max="5" width="8.7109375" style="32" bestFit="1" customWidth="1"/>
    <col min="6" max="6" width="10.5703125" style="32" bestFit="1" customWidth="1"/>
    <col min="7" max="7" width="9.28515625" style="32" bestFit="1" customWidth="1"/>
    <col min="8" max="9" width="8.7109375" style="32" bestFit="1" customWidth="1"/>
    <col min="10" max="10" width="14" style="32" bestFit="1" customWidth="1"/>
  </cols>
  <sheetData>
    <row r="1" spans="1:10" x14ac:dyDescent="0.25">
      <c r="B1" s="39" t="s">
        <v>815</v>
      </c>
      <c r="C1" s="39" t="s">
        <v>815</v>
      </c>
      <c r="D1" s="39" t="s">
        <v>815</v>
      </c>
      <c r="E1" s="39" t="s">
        <v>815</v>
      </c>
      <c r="F1" s="39" t="s">
        <v>815</v>
      </c>
      <c r="G1" s="39" t="s">
        <v>815</v>
      </c>
      <c r="H1" s="39" t="s">
        <v>815</v>
      </c>
      <c r="I1" s="39" t="s">
        <v>815</v>
      </c>
      <c r="J1" s="39" t="s">
        <v>815</v>
      </c>
    </row>
    <row r="2" spans="1:10" s="13" customFormat="1" ht="66" customHeight="1" x14ac:dyDescent="0.25">
      <c r="B2" s="40" t="s">
        <v>835</v>
      </c>
      <c r="C2" s="40" t="s">
        <v>834</v>
      </c>
      <c r="D2" s="40" t="s">
        <v>836</v>
      </c>
      <c r="E2" s="40" t="s">
        <v>837</v>
      </c>
      <c r="F2" s="40" t="s">
        <v>838</v>
      </c>
      <c r="G2" s="40" t="s">
        <v>839</v>
      </c>
      <c r="H2" s="40" t="s">
        <v>840</v>
      </c>
      <c r="I2" s="40" t="s">
        <v>841</v>
      </c>
      <c r="J2" s="40" t="s">
        <v>842</v>
      </c>
    </row>
    <row r="3" spans="1:10" x14ac:dyDescent="0.25">
      <c r="A3" s="42" t="s">
        <v>886</v>
      </c>
      <c r="B3" s="32">
        <f>SUBTOTAL(1,B5:B125)</f>
        <v>12.036684810126587</v>
      </c>
      <c r="C3" s="32">
        <f>SUBTOTAL(1,C5:C125)</f>
        <v>9.7189493670886085E-2</v>
      </c>
      <c r="D3" s="32">
        <f>SUBTOTAL(1,D5:D125)</f>
        <v>0.77432139240506337</v>
      </c>
      <c r="E3" s="32">
        <f>SUBTOTAL(1,E5:E125)</f>
        <v>4.0277491139240515</v>
      </c>
      <c r="F3" s="32">
        <f>SUBTOTAL(1,F5:F125)</f>
        <v>1.2911540506329111</v>
      </c>
      <c r="G3" s="32">
        <f>SUBTOTAL(1,G5:G125)</f>
        <v>2.3327649367088608</v>
      </c>
      <c r="H3" s="32">
        <f>SUBTOTAL(1,H5:H125)</f>
        <v>0.17736050632911393</v>
      </c>
      <c r="J3" s="32">
        <f>SUBTOTAL(1,J5:J125)</f>
        <v>17.793776202531649</v>
      </c>
    </row>
    <row r="4" spans="1:10" outlineLevel="1" collapsed="1" x14ac:dyDescent="0.25">
      <c r="A4" s="42" t="s">
        <v>885</v>
      </c>
      <c r="B4" s="32">
        <f>SUBTOTAL(1,B5:B15)</f>
        <v>18.27906181818182</v>
      </c>
      <c r="C4" s="32">
        <f>SUBTOTAL(1,C5:C15)</f>
        <v>1.3559999999999999E-2</v>
      </c>
      <c r="D4" s="32">
        <f>SUBTOTAL(1,D5:D15)</f>
        <v>0.69991818181818199</v>
      </c>
      <c r="E4" s="32">
        <f>SUBTOTAL(1,E5:E15)</f>
        <v>8.1526481818181811</v>
      </c>
      <c r="F4" s="32">
        <f>SUBTOTAL(1,F5:F15)</f>
        <v>0.97848000000000002</v>
      </c>
      <c r="G4" s="32">
        <f>SUBTOTAL(1,G5:G15)</f>
        <v>0.65183636363636377</v>
      </c>
      <c r="H4" s="32">
        <f>SUBTOTAL(1,H5:H15)</f>
        <v>1.8067272727272723E-2</v>
      </c>
      <c r="J4" s="32">
        <f>SUBTOTAL(1,J5:J15)</f>
        <v>27.48211090909091</v>
      </c>
    </row>
    <row r="5" spans="1:10" hidden="1" outlineLevel="2" x14ac:dyDescent="0.25">
      <c r="A5" s="16">
        <v>35597</v>
      </c>
      <c r="B5" s="32">
        <v>10.378440000000003</v>
      </c>
      <c r="C5" s="32">
        <v>0</v>
      </c>
      <c r="D5" s="32">
        <v>0</v>
      </c>
      <c r="E5" s="32">
        <v>8.8323099999999997</v>
      </c>
      <c r="F5" s="32">
        <v>0.37404999999999999</v>
      </c>
      <c r="G5" s="32">
        <v>0.52161999999999997</v>
      </c>
      <c r="H5" s="32">
        <v>2.2900000000000004E-3</v>
      </c>
      <c r="I5" s="32">
        <v>2.571E-2</v>
      </c>
      <c r="J5" s="32">
        <v>19.612800000000004</v>
      </c>
    </row>
    <row r="6" spans="1:10" hidden="1" outlineLevel="2" x14ac:dyDescent="0.25">
      <c r="A6" s="16">
        <v>35597</v>
      </c>
      <c r="B6" s="32">
        <v>15.056339999999999</v>
      </c>
      <c r="C6" s="32">
        <v>0</v>
      </c>
      <c r="D6" s="32">
        <v>0</v>
      </c>
      <c r="E6" s="32">
        <v>6.8152099999999995</v>
      </c>
      <c r="F6" s="32">
        <v>0.51431000000000004</v>
      </c>
      <c r="G6" s="32">
        <v>0.51234000000000002</v>
      </c>
      <c r="H6" s="32">
        <v>1.3000000000000001E-2</v>
      </c>
      <c r="I6" s="32">
        <v>3.8109999999999998E-2</v>
      </c>
      <c r="J6" s="32">
        <v>22.436970000000002</v>
      </c>
    </row>
    <row r="7" spans="1:10" hidden="1" outlineLevel="2" x14ac:dyDescent="0.25">
      <c r="A7" s="16">
        <v>35597</v>
      </c>
      <c r="B7" s="32">
        <v>6.4818600000000011</v>
      </c>
      <c r="C7" s="32">
        <v>0</v>
      </c>
      <c r="D7" s="32">
        <v>3.5548500000000001</v>
      </c>
      <c r="E7" s="32">
        <v>5.5483500000000001</v>
      </c>
      <c r="F7" s="32">
        <v>1.131</v>
      </c>
      <c r="G7" s="32">
        <v>1.5900000000000001E-2</v>
      </c>
      <c r="H7" s="32">
        <v>9.5499999999999995E-3</v>
      </c>
      <c r="I7" s="32">
        <v>0.13239000000000001</v>
      </c>
      <c r="J7" s="32">
        <v>13.303150000000002</v>
      </c>
    </row>
    <row r="8" spans="1:10" hidden="1" outlineLevel="2" x14ac:dyDescent="0.25">
      <c r="A8" s="16">
        <v>35597</v>
      </c>
      <c r="B8" s="32">
        <v>8.80166</v>
      </c>
      <c r="C8" s="32">
        <v>0</v>
      </c>
      <c r="D8" s="32">
        <v>0.82518000000000002</v>
      </c>
      <c r="E8" s="32">
        <v>3.16899</v>
      </c>
      <c r="F8" s="32">
        <v>0.23181999999999997</v>
      </c>
      <c r="G8" s="32">
        <v>0.25907000000000002</v>
      </c>
      <c r="H8" s="32">
        <v>1.644E-2</v>
      </c>
      <c r="I8" s="32">
        <v>1.9870000000000002E-2</v>
      </c>
      <c r="J8" s="32">
        <v>12.238779999999998</v>
      </c>
    </row>
    <row r="9" spans="1:10" hidden="1" outlineLevel="2" x14ac:dyDescent="0.25">
      <c r="A9" s="16">
        <v>35597</v>
      </c>
      <c r="B9" s="32">
        <v>15.117830000000001</v>
      </c>
      <c r="C9" s="32">
        <v>0</v>
      </c>
      <c r="D9" s="32">
        <v>0</v>
      </c>
      <c r="E9" s="32">
        <v>6.4629400000000006</v>
      </c>
      <c r="F9" s="32">
        <v>2.5952799999999998</v>
      </c>
      <c r="G9" s="32">
        <v>0.49548999999999999</v>
      </c>
      <c r="H9" s="32">
        <v>2.8119999999999999E-2</v>
      </c>
      <c r="I9" s="32">
        <v>8.0599999999999995E-3</v>
      </c>
      <c r="J9" s="32">
        <v>24.212230000000002</v>
      </c>
    </row>
    <row r="10" spans="1:10" hidden="1" outlineLevel="2" x14ac:dyDescent="0.25">
      <c r="A10" s="16">
        <v>35597</v>
      </c>
      <c r="B10" s="32">
        <v>13.55864</v>
      </c>
      <c r="C10" s="32">
        <v>0</v>
      </c>
      <c r="D10" s="32">
        <v>2.4559700000000002</v>
      </c>
      <c r="E10" s="32">
        <v>4.9062300000000008</v>
      </c>
      <c r="F10" s="32">
        <v>0.46454000000000001</v>
      </c>
      <c r="G10" s="32">
        <v>0.81771000000000005</v>
      </c>
      <c r="H10" s="32">
        <v>7.1000000000000002E-4</v>
      </c>
      <c r="I10" s="32">
        <v>3.6460000000000006E-2</v>
      </c>
      <c r="J10" s="32">
        <v>18.966580000000004</v>
      </c>
    </row>
    <row r="11" spans="1:10" hidden="1" outlineLevel="2" x14ac:dyDescent="0.25">
      <c r="A11" s="16">
        <v>35597</v>
      </c>
      <c r="B11" s="32">
        <v>25.836830000000003</v>
      </c>
      <c r="C11" s="32">
        <v>0</v>
      </c>
      <c r="D11" s="32">
        <v>0.29335</v>
      </c>
      <c r="E11" s="32">
        <v>15.651100000000001</v>
      </c>
      <c r="F11" s="32">
        <v>1.0430300000000001</v>
      </c>
      <c r="G11" s="32">
        <v>0.65059</v>
      </c>
      <c r="H11" s="32">
        <v>2.63E-3</v>
      </c>
      <c r="I11" s="32">
        <v>4.7109999999999999E-2</v>
      </c>
      <c r="J11" s="32">
        <v>42.580700000000014</v>
      </c>
    </row>
    <row r="12" spans="1:10" hidden="1" outlineLevel="2" x14ac:dyDescent="0.25">
      <c r="A12" s="16">
        <v>35597</v>
      </c>
      <c r="B12" s="32">
        <v>34.123069999999998</v>
      </c>
      <c r="C12" s="32">
        <v>0</v>
      </c>
      <c r="D12" s="32">
        <v>0.14313000000000001</v>
      </c>
      <c r="E12" s="32">
        <v>14.097709999999999</v>
      </c>
      <c r="F12" s="32">
        <v>0.53817000000000004</v>
      </c>
      <c r="G12" s="32">
        <v>0.75827</v>
      </c>
      <c r="H12" s="32">
        <v>2.5000000000000001E-4</v>
      </c>
      <c r="I12" s="32">
        <v>7.2520000000000001E-2</v>
      </c>
      <c r="J12" s="32">
        <v>48.831719999999997</v>
      </c>
    </row>
    <row r="13" spans="1:10" hidden="1" outlineLevel="2" x14ac:dyDescent="0.25">
      <c r="A13" s="16">
        <v>35597</v>
      </c>
      <c r="B13" s="32">
        <v>27.808830000000004</v>
      </c>
      <c r="C13" s="32">
        <v>0.14915999999999999</v>
      </c>
      <c r="D13" s="32">
        <v>0</v>
      </c>
      <c r="E13" s="32">
        <v>13.534030000000001</v>
      </c>
      <c r="F13" s="32">
        <v>0.94957999999999998</v>
      </c>
      <c r="G13" s="32">
        <v>1.66177</v>
      </c>
      <c r="H13" s="32">
        <v>3.227E-2</v>
      </c>
      <c r="I13" s="32">
        <v>4.1209999999999997E-2</v>
      </c>
      <c r="J13" s="32">
        <v>42.365919999999996</v>
      </c>
    </row>
    <row r="14" spans="1:10" hidden="1" outlineLevel="2" x14ac:dyDescent="0.25">
      <c r="A14" s="16">
        <v>35597</v>
      </c>
      <c r="B14" s="32">
        <v>23.725650000000002</v>
      </c>
      <c r="C14" s="32">
        <v>0</v>
      </c>
      <c r="D14" s="32">
        <v>8.5319999999999993E-2</v>
      </c>
      <c r="E14" s="32">
        <v>6.07918</v>
      </c>
      <c r="F14" s="32">
        <v>1.1080700000000001</v>
      </c>
      <c r="G14" s="32">
        <v>0.46720000000000006</v>
      </c>
      <c r="H14" s="32">
        <v>7.4060000000000001E-2</v>
      </c>
      <c r="I14" s="32">
        <v>3.2309999999999998E-2</v>
      </c>
      <c r="J14" s="32">
        <v>31.019270000000002</v>
      </c>
    </row>
    <row r="15" spans="1:10" hidden="1" outlineLevel="2" x14ac:dyDescent="0.25">
      <c r="A15" s="16">
        <v>35597</v>
      </c>
      <c r="B15" s="32">
        <v>20.180530000000001</v>
      </c>
      <c r="C15" s="32">
        <v>0</v>
      </c>
      <c r="D15" s="32">
        <v>0.34129999999999999</v>
      </c>
      <c r="E15" s="32">
        <v>4.5830799999999998</v>
      </c>
      <c r="F15" s="32">
        <v>1.8134299999999999</v>
      </c>
      <c r="G15" s="32">
        <v>1.01024</v>
      </c>
      <c r="H15" s="32">
        <v>1.942E-2</v>
      </c>
      <c r="I15" s="32">
        <v>0.13863999999999999</v>
      </c>
      <c r="J15" s="32">
        <v>26.735099999999999</v>
      </c>
    </row>
    <row r="16" spans="1:10" outlineLevel="1" collapsed="1" x14ac:dyDescent="0.25">
      <c r="A16" s="42" t="s">
        <v>884</v>
      </c>
      <c r="B16" s="32">
        <f>SUBTOTAL(1,B17:B28)</f>
        <v>6.7968191666666664</v>
      </c>
      <c r="C16" s="32">
        <f>SUBTOTAL(1,C17:C28)</f>
        <v>9.4976666666666668E-2</v>
      </c>
      <c r="D16" s="32">
        <f>SUBTOTAL(1,D17:D28)</f>
        <v>0.71016583333333339</v>
      </c>
      <c r="E16" s="32">
        <f>SUBTOTAL(1,E17:E28)</f>
        <v>1.5075591666666668</v>
      </c>
      <c r="F16" s="32">
        <f>SUBTOTAL(1,F17:F28)</f>
        <v>0.23658999999999999</v>
      </c>
      <c r="G16" s="32">
        <f>SUBTOTAL(1,G17:G28)</f>
        <v>3.0238549999999997</v>
      </c>
      <c r="H16" s="32">
        <f>SUBTOTAL(1,H17:H28)</f>
        <v>0.1623975</v>
      </c>
      <c r="J16" s="32">
        <f>SUBTOTAL(1,J17:J28)</f>
        <v>8.7432008333333346</v>
      </c>
    </row>
    <row r="17" spans="1:10" hidden="1" outlineLevel="2" x14ac:dyDescent="0.25">
      <c r="A17" s="16">
        <v>35677</v>
      </c>
      <c r="B17" s="32">
        <v>37.260170000000002</v>
      </c>
      <c r="C17" s="32">
        <v>0.51612999999999998</v>
      </c>
      <c r="D17" s="32">
        <v>3.6290300000000002</v>
      </c>
      <c r="E17" s="32">
        <v>3.4185399999999997</v>
      </c>
      <c r="F17" s="32">
        <v>1.2983899999999999</v>
      </c>
      <c r="G17" s="32">
        <v>13.352820000000001</v>
      </c>
      <c r="H17" s="32">
        <v>1.0829</v>
      </c>
      <c r="I17" s="32">
        <v>0.20805999999999999</v>
      </c>
      <c r="J17" s="32">
        <v>43.268060000000006</v>
      </c>
    </row>
    <row r="18" spans="1:10" hidden="1" outlineLevel="2" x14ac:dyDescent="0.25">
      <c r="A18" s="16">
        <v>35677</v>
      </c>
      <c r="B18" s="32">
        <v>3.9298499999999996</v>
      </c>
      <c r="C18" s="32">
        <v>6.8790000000000004E-2</v>
      </c>
      <c r="D18" s="32">
        <v>1.00318</v>
      </c>
      <c r="E18" s="32">
        <v>0.73795999999999995</v>
      </c>
      <c r="F18" s="32">
        <v>0.19236</v>
      </c>
      <c r="G18" s="32">
        <v>2.24681</v>
      </c>
      <c r="H18" s="32">
        <v>0.15026999999999999</v>
      </c>
      <c r="I18" s="32">
        <v>1.0959999999999999E-2</v>
      </c>
      <c r="J18" s="32">
        <v>5.021399999999999</v>
      </c>
    </row>
    <row r="19" spans="1:10" hidden="1" outlineLevel="2" x14ac:dyDescent="0.25">
      <c r="A19" s="16">
        <v>35677</v>
      </c>
      <c r="B19" s="32">
        <v>3.7005799999999995</v>
      </c>
      <c r="C19" s="32">
        <v>1.6650000000000002E-2</v>
      </c>
      <c r="D19" s="32">
        <v>0.23394000000000001</v>
      </c>
      <c r="E19" s="32">
        <v>0.94194999999999984</v>
      </c>
      <c r="F19" s="32">
        <v>1.3480000000000001E-2</v>
      </c>
      <c r="G19" s="32">
        <v>2.4722399999999998</v>
      </c>
      <c r="H19" s="32">
        <v>7.3050000000000004E-2</v>
      </c>
      <c r="I19" s="32">
        <v>2.2380000000000001E-2</v>
      </c>
      <c r="J19" s="32">
        <v>4.7514399999999997</v>
      </c>
    </row>
    <row r="20" spans="1:10" hidden="1" outlineLevel="2" x14ac:dyDescent="0.25">
      <c r="A20" s="16">
        <v>35677</v>
      </c>
      <c r="B20" s="32">
        <v>3.7656899999999998</v>
      </c>
      <c r="C20" s="32">
        <v>6.6600000000000001E-3</v>
      </c>
      <c r="D20" s="32">
        <v>0.70276000000000005</v>
      </c>
      <c r="E20" s="32">
        <v>0.95784000000000002</v>
      </c>
      <c r="F20" s="32">
        <v>7.8079999999999997E-2</v>
      </c>
      <c r="G20" s="32">
        <v>2.3178000000000001</v>
      </c>
      <c r="H20" s="32">
        <v>2.759E-2</v>
      </c>
      <c r="I20" s="32">
        <v>1.8949999999999998E-2</v>
      </c>
      <c r="J20" s="32">
        <v>4.8481500000000004</v>
      </c>
    </row>
    <row r="21" spans="1:10" hidden="1" outlineLevel="2" x14ac:dyDescent="0.25">
      <c r="A21" s="16">
        <v>35677</v>
      </c>
      <c r="B21" s="32">
        <v>2.9110800000000001</v>
      </c>
      <c r="C21" s="32">
        <v>2.2499999999999998E-3</v>
      </c>
      <c r="D21" s="32">
        <v>0.39061000000000001</v>
      </c>
      <c r="E21" s="32">
        <v>1.68496</v>
      </c>
      <c r="F21" s="32">
        <v>0.13897000000000001</v>
      </c>
      <c r="G21" s="32">
        <v>1.4276</v>
      </c>
      <c r="H21" s="32">
        <v>5.8540000000000002E-2</v>
      </c>
      <c r="I21" s="32">
        <v>3.0499999999999999E-2</v>
      </c>
      <c r="J21" s="32">
        <v>4.8240499999999997</v>
      </c>
    </row>
    <row r="22" spans="1:10" hidden="1" outlineLevel="2" x14ac:dyDescent="0.25">
      <c r="A22" s="16">
        <v>35677</v>
      </c>
      <c r="B22" s="32">
        <v>3.9798200000000001</v>
      </c>
      <c r="C22" s="32">
        <v>2.0899999999999998E-3</v>
      </c>
      <c r="D22" s="32">
        <v>0.47071000000000002</v>
      </c>
      <c r="E22" s="32">
        <v>1.6552199999999997</v>
      </c>
      <c r="F22" s="32">
        <v>0.13572000000000001</v>
      </c>
      <c r="G22" s="32">
        <v>2.6450200000000001</v>
      </c>
      <c r="H22" s="32">
        <v>6.3229999999999995E-2</v>
      </c>
      <c r="I22" s="32">
        <v>2.879E-2</v>
      </c>
      <c r="J22" s="32">
        <v>5.8627799999999999</v>
      </c>
    </row>
    <row r="23" spans="1:10" hidden="1" outlineLevel="2" x14ac:dyDescent="0.25">
      <c r="A23" s="16">
        <v>35677</v>
      </c>
      <c r="B23" s="32">
        <v>3.65985</v>
      </c>
      <c r="C23" s="32">
        <v>3.8E-3</v>
      </c>
      <c r="D23" s="32">
        <v>0.28489999999999999</v>
      </c>
      <c r="E23" s="32">
        <v>0.96150999999999998</v>
      </c>
      <c r="F23" s="32">
        <v>4.2419999999999999E-2</v>
      </c>
      <c r="G23" s="32">
        <v>2.1443399999999997</v>
      </c>
      <c r="H23" s="32">
        <v>3.3950000000000001E-2</v>
      </c>
      <c r="I23" s="32">
        <v>1.338E-2</v>
      </c>
      <c r="J23" s="32">
        <v>4.7111099999999997</v>
      </c>
    </row>
    <row r="24" spans="1:10" hidden="1" outlineLevel="2" x14ac:dyDescent="0.25">
      <c r="A24" s="16">
        <v>35677</v>
      </c>
      <c r="B24" s="32">
        <v>5.4661200000000001</v>
      </c>
      <c r="C24" s="32">
        <v>6.3299999999999997E-3</v>
      </c>
      <c r="D24" s="32">
        <v>0.56979999999999997</v>
      </c>
      <c r="E24" s="32">
        <v>1.18848</v>
      </c>
      <c r="F24" s="32">
        <v>0.36087000000000002</v>
      </c>
      <c r="G24" s="32">
        <v>1.57866</v>
      </c>
      <c r="H24" s="32">
        <v>9.7730000000000011E-2</v>
      </c>
      <c r="I24" s="32">
        <v>6.8750000000000006E-2</v>
      </c>
      <c r="J24" s="32">
        <v>7.1819500000000005</v>
      </c>
    </row>
    <row r="25" spans="1:10" hidden="1" outlineLevel="2" x14ac:dyDescent="0.25">
      <c r="A25" s="16">
        <v>35677</v>
      </c>
      <c r="B25" s="32">
        <v>4.8703599999999998</v>
      </c>
      <c r="C25" s="32">
        <v>0.25627</v>
      </c>
      <c r="D25" s="32">
        <v>0.56901999999999997</v>
      </c>
      <c r="E25" s="32">
        <v>0.31014999999999998</v>
      </c>
      <c r="F25" s="32">
        <v>0</v>
      </c>
      <c r="G25" s="32">
        <v>1.12287</v>
      </c>
      <c r="H25" s="32">
        <v>7.5600000000000001E-2</v>
      </c>
      <c r="I25" s="32">
        <v>7.6900000000000007E-3</v>
      </c>
      <c r="J25" s="32">
        <v>5.2637999999999998</v>
      </c>
    </row>
    <row r="26" spans="1:10" hidden="1" outlineLevel="2" x14ac:dyDescent="0.25">
      <c r="A26" s="16">
        <v>35677</v>
      </c>
      <c r="B26" s="32">
        <v>4.7010499999999995</v>
      </c>
      <c r="C26" s="32">
        <v>0.19556999999999999</v>
      </c>
      <c r="D26" s="32">
        <v>0</v>
      </c>
      <c r="E26" s="32">
        <v>0.94651000000000007</v>
      </c>
      <c r="F26" s="32">
        <v>0.18462000000000001</v>
      </c>
      <c r="G26" s="32">
        <v>2.2431999999999999</v>
      </c>
      <c r="H26" s="32">
        <v>6.7330000000000001E-2</v>
      </c>
      <c r="I26" s="32">
        <v>2.9000000000000001E-2</v>
      </c>
      <c r="J26" s="32">
        <v>5.9285099999999993</v>
      </c>
    </row>
    <row r="27" spans="1:10" hidden="1" outlineLevel="2" x14ac:dyDescent="0.25">
      <c r="A27" s="16">
        <v>35677</v>
      </c>
      <c r="B27" s="32">
        <v>4.7939800000000004</v>
      </c>
      <c r="C27" s="32">
        <v>6.4600000000000005E-2</v>
      </c>
      <c r="D27" s="32">
        <v>0.27422000000000002</v>
      </c>
      <c r="E27" s="32">
        <v>1.7184600000000001</v>
      </c>
      <c r="F27" s="32">
        <v>0.29615999999999998</v>
      </c>
      <c r="G27" s="32">
        <v>2.6794700000000002</v>
      </c>
      <c r="H27" s="32">
        <v>0.12978999999999999</v>
      </c>
      <c r="I27" s="32">
        <v>1.5720000000000001E-2</v>
      </c>
      <c r="J27" s="32">
        <v>6.95411</v>
      </c>
    </row>
    <row r="28" spans="1:10" hidden="1" outlineLevel="2" x14ac:dyDescent="0.25">
      <c r="A28" s="16">
        <v>35677</v>
      </c>
      <c r="B28" s="32">
        <v>2.5232799999999997</v>
      </c>
      <c r="C28" s="32">
        <v>5.8E-4</v>
      </c>
      <c r="D28" s="32">
        <v>0.39382</v>
      </c>
      <c r="E28" s="32">
        <v>3.5691300000000004</v>
      </c>
      <c r="F28" s="32">
        <v>9.801E-2</v>
      </c>
      <c r="G28" s="32">
        <v>2.0554299999999999</v>
      </c>
      <c r="H28" s="32">
        <v>8.8789999999999994E-2</v>
      </c>
      <c r="I28" s="32">
        <v>2.384E-2</v>
      </c>
      <c r="J28" s="32">
        <v>6.3030500000000007</v>
      </c>
    </row>
    <row r="29" spans="1:10" outlineLevel="1" collapsed="1" x14ac:dyDescent="0.25">
      <c r="A29" s="42" t="s">
        <v>883</v>
      </c>
      <c r="B29" s="32">
        <f>SUBTOTAL(1,B30:B30)</f>
        <v>4.0854200000000001</v>
      </c>
      <c r="C29" s="32">
        <f>SUBTOTAL(1,C30:C30)</f>
        <v>0</v>
      </c>
      <c r="D29" s="32">
        <f>SUBTOTAL(1,D30:D30)</f>
        <v>1.9754099999999999</v>
      </c>
      <c r="E29" s="32">
        <f>SUBTOTAL(1,E30:E30)</f>
        <v>3.1050000000000001E-2</v>
      </c>
      <c r="F29" s="32">
        <f>SUBTOTAL(1,F30:F30)</f>
        <v>0.11875000000000001</v>
      </c>
      <c r="G29" s="32">
        <f>SUBTOTAL(1,G30:G30)</f>
        <v>0.23246</v>
      </c>
      <c r="H29" s="32">
        <f>SUBTOTAL(1,H30:H30)</f>
        <v>1.39E-3</v>
      </c>
      <c r="J29" s="32">
        <f>SUBTOTAL(1,J30:J30)</f>
        <v>4.2465199999999994</v>
      </c>
    </row>
    <row r="30" spans="1:10" hidden="1" outlineLevel="2" x14ac:dyDescent="0.25">
      <c r="A30" s="16">
        <v>35678</v>
      </c>
      <c r="B30" s="32">
        <v>4.0854200000000001</v>
      </c>
      <c r="C30" s="32">
        <v>0</v>
      </c>
      <c r="D30" s="32">
        <v>1.9754099999999999</v>
      </c>
      <c r="E30" s="32">
        <v>3.1050000000000001E-2</v>
      </c>
      <c r="F30" s="32">
        <v>0.11875000000000001</v>
      </c>
      <c r="G30" s="32">
        <v>0.23246</v>
      </c>
      <c r="H30" s="32">
        <v>1.39E-3</v>
      </c>
      <c r="I30" s="32">
        <v>9.9099999999999987E-3</v>
      </c>
      <c r="J30" s="32">
        <v>4.2465199999999994</v>
      </c>
    </row>
    <row r="31" spans="1:10" outlineLevel="1" collapsed="1" x14ac:dyDescent="0.25">
      <c r="A31" s="42" t="s">
        <v>882</v>
      </c>
      <c r="B31" s="32">
        <f>SUBTOTAL(1,B32:B37)</f>
        <v>3.3199100000000001</v>
      </c>
      <c r="C31" s="32">
        <f>SUBTOTAL(1,C32:C37)</f>
        <v>0.127555</v>
      </c>
      <c r="D31" s="32">
        <f>SUBTOTAL(1,D32:D37)</f>
        <v>0</v>
      </c>
      <c r="E31" s="32">
        <f>SUBTOTAL(1,E32:E37)</f>
        <v>0.92553833333333324</v>
      </c>
      <c r="F31" s="32">
        <f>SUBTOTAL(1,F32:F37)</f>
        <v>1.6870866666666666</v>
      </c>
      <c r="G31" s="32">
        <f>SUBTOTAL(1,G32:G37)</f>
        <v>2.6418349999999999</v>
      </c>
      <c r="H31" s="32">
        <f>SUBTOTAL(1,H32:H37)</f>
        <v>2.0461666666666666E-2</v>
      </c>
      <c r="J31" s="32">
        <f>SUBTOTAL(1,J32:J37)</f>
        <v>6.2463266666666675</v>
      </c>
    </row>
    <row r="32" spans="1:10" hidden="1" outlineLevel="2" x14ac:dyDescent="0.25">
      <c r="A32" s="16">
        <v>35853</v>
      </c>
      <c r="B32" s="32">
        <v>4.094780000000001</v>
      </c>
      <c r="C32" s="32">
        <v>7.1489999999999998E-2</v>
      </c>
      <c r="D32" s="32">
        <v>0</v>
      </c>
      <c r="E32" s="32">
        <v>0.5226599999999999</v>
      </c>
      <c r="F32" s="32">
        <v>1.8982999999999999</v>
      </c>
      <c r="G32" s="32">
        <v>2.14222</v>
      </c>
      <c r="H32" s="32">
        <v>1.499E-2</v>
      </c>
      <c r="I32" s="32">
        <v>0.37626999999999999</v>
      </c>
      <c r="J32" s="32">
        <v>6.9070000000000009</v>
      </c>
    </row>
    <row r="33" spans="1:10" hidden="1" outlineLevel="2" x14ac:dyDescent="0.25">
      <c r="A33" s="16">
        <v>35853</v>
      </c>
      <c r="B33" s="32">
        <v>4.1555500000000007</v>
      </c>
      <c r="C33" s="32">
        <v>0.11341</v>
      </c>
      <c r="D33" s="32">
        <v>0</v>
      </c>
      <c r="E33" s="32">
        <v>0.63264999999999993</v>
      </c>
      <c r="F33" s="32">
        <v>3.3454499999999996</v>
      </c>
      <c r="G33" s="32">
        <v>3.5673400000000002</v>
      </c>
      <c r="H33" s="32">
        <v>2.12E-2</v>
      </c>
      <c r="I33" s="32">
        <v>0.90935999999999995</v>
      </c>
      <c r="J33" s="32">
        <v>9.0642099999999992</v>
      </c>
    </row>
    <row r="34" spans="1:10" hidden="1" outlineLevel="2" x14ac:dyDescent="0.25">
      <c r="A34" s="16">
        <v>35853</v>
      </c>
      <c r="B34" s="32">
        <v>2.4514299999999998</v>
      </c>
      <c r="C34" s="32">
        <v>0.14513000000000001</v>
      </c>
      <c r="D34" s="32">
        <v>0</v>
      </c>
      <c r="E34" s="32">
        <v>0.86573999999999995</v>
      </c>
      <c r="F34" s="32">
        <v>0.87960000000000005</v>
      </c>
      <c r="G34" s="32">
        <v>1.26962</v>
      </c>
      <c r="H34" s="32">
        <v>3.0799999999999998E-3</v>
      </c>
      <c r="I34" s="32">
        <v>1.8689999999999998E-2</v>
      </c>
      <c r="J34" s="32">
        <v>4.21854</v>
      </c>
    </row>
    <row r="35" spans="1:10" hidden="1" outlineLevel="2" x14ac:dyDescent="0.25">
      <c r="A35" s="16">
        <v>35853</v>
      </c>
      <c r="B35" s="32">
        <v>2.92401</v>
      </c>
      <c r="C35" s="32">
        <v>0.1012</v>
      </c>
      <c r="D35" s="32">
        <v>0</v>
      </c>
      <c r="E35" s="32">
        <v>1.3047299999999999</v>
      </c>
      <c r="F35" s="32">
        <v>1.11052</v>
      </c>
      <c r="G35" s="32">
        <v>2.8939900000000001</v>
      </c>
      <c r="H35" s="32">
        <v>2.9830000000000002E-2</v>
      </c>
      <c r="I35" s="32">
        <v>0.40681</v>
      </c>
      <c r="J35" s="32">
        <v>5.7759</v>
      </c>
    </row>
    <row r="36" spans="1:10" hidden="1" outlineLevel="2" x14ac:dyDescent="0.25">
      <c r="A36" s="16">
        <v>35853</v>
      </c>
      <c r="B36" s="32">
        <v>2.1940300000000001</v>
      </c>
      <c r="C36" s="32">
        <v>0.11112</v>
      </c>
      <c r="D36" s="32">
        <v>0</v>
      </c>
      <c r="E36" s="32">
        <v>0.79445999999999994</v>
      </c>
      <c r="F36" s="32">
        <v>0.68615000000000004</v>
      </c>
      <c r="G36" s="32">
        <v>3.83521</v>
      </c>
      <c r="H36" s="32">
        <v>1.3449999999999998E-2</v>
      </c>
      <c r="I36" s="32">
        <v>1.9950000000000002E-2</v>
      </c>
      <c r="J36" s="32">
        <v>3.7080400000000004</v>
      </c>
    </row>
    <row r="37" spans="1:10" hidden="1" outlineLevel="2" x14ac:dyDescent="0.25">
      <c r="A37" s="16">
        <v>35853</v>
      </c>
      <c r="B37" s="32">
        <v>4.0996600000000001</v>
      </c>
      <c r="C37" s="32">
        <v>0.22298000000000001</v>
      </c>
      <c r="D37" s="32">
        <v>0</v>
      </c>
      <c r="E37" s="32">
        <v>1.4329899999999998</v>
      </c>
      <c r="F37" s="32">
        <v>2.2025000000000001</v>
      </c>
      <c r="G37" s="32">
        <v>2.14263</v>
      </c>
      <c r="H37" s="32">
        <v>4.0219999999999999E-2</v>
      </c>
      <c r="I37" s="32">
        <v>2.8900000000000002E-2</v>
      </c>
      <c r="J37" s="32">
        <v>7.8042700000000007</v>
      </c>
    </row>
    <row r="38" spans="1:10" outlineLevel="1" collapsed="1" x14ac:dyDescent="0.25">
      <c r="A38" s="42" t="s">
        <v>881</v>
      </c>
      <c r="B38" s="32">
        <f>SUBTOTAL(1,B39:B49)</f>
        <v>2.553650909090909</v>
      </c>
      <c r="C38" s="32">
        <f>SUBTOTAL(1,C39:C49)</f>
        <v>0.10190909090909091</v>
      </c>
      <c r="D38" s="32">
        <f>SUBTOTAL(1,D39:D49)</f>
        <v>0</v>
      </c>
      <c r="E38" s="32">
        <f>SUBTOTAL(1,E39:E49)</f>
        <v>0.35879818181818179</v>
      </c>
      <c r="F38" s="32">
        <f>SUBTOTAL(1,F39:F49)</f>
        <v>1.3448190909090909</v>
      </c>
      <c r="G38" s="32">
        <f>SUBTOTAL(1,G39:G49)</f>
        <v>1.2147309090909091</v>
      </c>
      <c r="H38" s="32">
        <f>SUBTOTAL(1,H39:H49)</f>
        <v>9.4581818181818187E-3</v>
      </c>
      <c r="J38" s="32">
        <f>SUBTOTAL(1,J39:J49)</f>
        <v>4.3261936363636364</v>
      </c>
    </row>
    <row r="39" spans="1:10" hidden="1" outlineLevel="2" x14ac:dyDescent="0.25">
      <c r="A39" s="16">
        <v>35854</v>
      </c>
      <c r="B39" s="32">
        <v>0.48824000000000001</v>
      </c>
      <c r="C39" s="32">
        <v>0</v>
      </c>
      <c r="D39" s="32">
        <v>0</v>
      </c>
      <c r="E39" s="32">
        <v>3.4750000000000003E-2</v>
      </c>
      <c r="F39" s="32">
        <v>9.9580000000000002E-2</v>
      </c>
      <c r="G39" s="32">
        <v>0.56215999999999999</v>
      </c>
      <c r="H39" s="32">
        <v>3.0300000000000001E-3</v>
      </c>
      <c r="I39" s="32">
        <v>1.227E-2</v>
      </c>
      <c r="J39" s="32">
        <v>0.63787000000000005</v>
      </c>
    </row>
    <row r="40" spans="1:10" hidden="1" outlineLevel="2" x14ac:dyDescent="0.25">
      <c r="A40" s="16">
        <v>35854</v>
      </c>
      <c r="B40" s="32">
        <v>0.63924999999999998</v>
      </c>
      <c r="C40" s="32">
        <v>5.0499999999999998E-3</v>
      </c>
      <c r="D40" s="32">
        <v>0</v>
      </c>
      <c r="E40" s="32">
        <v>3.6839999999999998E-2</v>
      </c>
      <c r="F40" s="32">
        <v>0.22046000000000002</v>
      </c>
      <c r="G40" s="32">
        <v>0.53563000000000005</v>
      </c>
      <c r="H40" s="32">
        <v>1.5200000000000001E-3</v>
      </c>
      <c r="I40" s="32">
        <v>9.0000000000000006E-5</v>
      </c>
      <c r="J40" s="32">
        <v>0.89815999999999996</v>
      </c>
    </row>
    <row r="41" spans="1:10" hidden="1" outlineLevel="2" x14ac:dyDescent="0.25">
      <c r="A41" s="16">
        <v>35854</v>
      </c>
      <c r="B41" s="32">
        <v>4.3272200000000005</v>
      </c>
      <c r="C41" s="32">
        <v>0.17663000000000001</v>
      </c>
      <c r="D41" s="32">
        <v>0</v>
      </c>
      <c r="E41" s="32">
        <v>0.47178999999999999</v>
      </c>
      <c r="F41" s="32">
        <v>2.44537</v>
      </c>
      <c r="G41" s="32">
        <v>1.9375300000000002</v>
      </c>
      <c r="H41" s="32">
        <v>1.0660000000000001E-2</v>
      </c>
      <c r="I41" s="32">
        <v>0</v>
      </c>
      <c r="J41" s="32">
        <v>7.255040000000001</v>
      </c>
    </row>
    <row r="42" spans="1:10" hidden="1" outlineLevel="2" x14ac:dyDescent="0.25">
      <c r="A42" s="16">
        <v>35854</v>
      </c>
      <c r="B42" s="32">
        <v>4.694</v>
      </c>
      <c r="C42" s="32">
        <v>0.13894000000000001</v>
      </c>
      <c r="D42" s="32">
        <v>0</v>
      </c>
      <c r="E42" s="32">
        <v>0.82084999999999997</v>
      </c>
      <c r="F42" s="32">
        <v>1.08066</v>
      </c>
      <c r="G42" s="32">
        <v>2.2573800000000004</v>
      </c>
      <c r="H42" s="32">
        <v>1.7909999999999999E-2</v>
      </c>
      <c r="I42" s="32">
        <v>2.1219999999999999E-2</v>
      </c>
      <c r="J42" s="32">
        <v>6.6346399999999992</v>
      </c>
    </row>
    <row r="43" spans="1:10" hidden="1" outlineLevel="2" x14ac:dyDescent="0.25">
      <c r="A43" s="16">
        <v>35854</v>
      </c>
      <c r="B43" s="32">
        <v>3.4664999999999995</v>
      </c>
      <c r="C43" s="32">
        <v>0.16977999999999999</v>
      </c>
      <c r="D43" s="32">
        <v>0</v>
      </c>
      <c r="E43" s="32">
        <v>0.34056999999999998</v>
      </c>
      <c r="F43" s="32">
        <v>1.51942</v>
      </c>
      <c r="G43" s="32">
        <v>1.94096</v>
      </c>
      <c r="H43" s="32">
        <v>1.238E-2</v>
      </c>
      <c r="I43" s="32">
        <v>1.223E-2</v>
      </c>
      <c r="J43" s="32">
        <v>5.3510999999999997</v>
      </c>
    </row>
    <row r="44" spans="1:10" hidden="1" outlineLevel="2" x14ac:dyDescent="0.25">
      <c r="A44" s="16">
        <v>35854</v>
      </c>
      <c r="B44" s="32">
        <v>0.30137000000000003</v>
      </c>
      <c r="C44" s="32">
        <v>0</v>
      </c>
      <c r="D44" s="32">
        <v>0</v>
      </c>
      <c r="E44" s="32">
        <v>1.3310000000000001E-2</v>
      </c>
      <c r="F44" s="32">
        <v>0.29044999999999999</v>
      </c>
      <c r="G44" s="32">
        <v>6.8750000000000006E-2</v>
      </c>
      <c r="H44" s="32">
        <v>2.7100000000000002E-3</v>
      </c>
      <c r="I44" s="32">
        <v>7.7310000000000004E-2</v>
      </c>
      <c r="J44" s="32">
        <v>0.68514999999999993</v>
      </c>
    </row>
    <row r="45" spans="1:10" hidden="1" outlineLevel="2" x14ac:dyDescent="0.25">
      <c r="A45" s="16">
        <v>35854</v>
      </c>
      <c r="B45" s="32">
        <v>1.1058300000000001</v>
      </c>
      <c r="C45" s="32">
        <v>2.9819999999999999E-2</v>
      </c>
      <c r="D45" s="32">
        <v>0</v>
      </c>
      <c r="E45" s="32">
        <v>9.756999999999999E-2</v>
      </c>
      <c r="F45" s="32">
        <v>0.60077999999999998</v>
      </c>
      <c r="G45" s="32">
        <v>0.20265</v>
      </c>
      <c r="H45" s="32">
        <v>8.0600000000000012E-3</v>
      </c>
      <c r="I45" s="32">
        <v>9.3900000000000008E-3</v>
      </c>
      <c r="J45" s="32">
        <v>1.8216300000000001</v>
      </c>
    </row>
    <row r="46" spans="1:10" hidden="1" outlineLevel="2" x14ac:dyDescent="0.25">
      <c r="A46" s="16">
        <v>35854</v>
      </c>
      <c r="B46" s="32">
        <v>3.2513799999999997</v>
      </c>
      <c r="C46" s="32">
        <v>0.12778</v>
      </c>
      <c r="D46" s="32">
        <v>0</v>
      </c>
      <c r="E46" s="32">
        <v>0.17763999999999996</v>
      </c>
      <c r="F46" s="32">
        <v>2.8886799999999999</v>
      </c>
      <c r="G46" s="32">
        <v>0.77674999999999994</v>
      </c>
      <c r="H46" s="32">
        <v>1.5870000000000002E-2</v>
      </c>
      <c r="I46" s="32">
        <v>0.42037999999999998</v>
      </c>
      <c r="J46" s="32">
        <v>6.7539499999999988</v>
      </c>
    </row>
    <row r="47" spans="1:10" hidden="1" outlineLevel="2" x14ac:dyDescent="0.25">
      <c r="A47" s="16">
        <v>35854</v>
      </c>
      <c r="B47" s="32">
        <v>1.8703400000000001</v>
      </c>
      <c r="C47" s="32">
        <v>4.0660000000000002E-2</v>
      </c>
      <c r="D47" s="32">
        <v>0</v>
      </c>
      <c r="E47" s="32">
        <v>9.5259999999999997E-2</v>
      </c>
      <c r="F47" s="32">
        <v>1.3920699999999999</v>
      </c>
      <c r="G47" s="32">
        <v>0.24903999999999998</v>
      </c>
      <c r="H47" s="32">
        <v>6.9699999999999996E-3</v>
      </c>
      <c r="I47" s="32">
        <v>1.839E-2</v>
      </c>
      <c r="J47" s="32">
        <v>3.3830299999999998</v>
      </c>
    </row>
    <row r="48" spans="1:10" hidden="1" outlineLevel="2" x14ac:dyDescent="0.25">
      <c r="A48" s="16">
        <v>35854</v>
      </c>
      <c r="B48" s="32">
        <v>4.0103</v>
      </c>
      <c r="C48" s="32">
        <v>0.19955000000000001</v>
      </c>
      <c r="D48" s="32">
        <v>0</v>
      </c>
      <c r="E48" s="32">
        <v>1.1368100000000001</v>
      </c>
      <c r="F48" s="32">
        <v>1.8019600000000002</v>
      </c>
      <c r="G48" s="32">
        <v>2.9674999999999998</v>
      </c>
      <c r="H48" s="32">
        <v>1.089E-2</v>
      </c>
      <c r="I48" s="32">
        <v>4.1569999999999996E-2</v>
      </c>
      <c r="J48" s="32">
        <v>7.0015299999999998</v>
      </c>
    </row>
    <row r="49" spans="1:10" hidden="1" outlineLevel="2" x14ac:dyDescent="0.25">
      <c r="A49" s="16">
        <v>35854</v>
      </c>
      <c r="B49" s="32">
        <v>3.93573</v>
      </c>
      <c r="C49" s="32">
        <v>0.23279</v>
      </c>
      <c r="D49" s="32">
        <v>0</v>
      </c>
      <c r="E49" s="32">
        <v>0.72138999999999998</v>
      </c>
      <c r="F49" s="32">
        <v>2.4535800000000001</v>
      </c>
      <c r="G49" s="32">
        <v>1.8636900000000001</v>
      </c>
      <c r="H49" s="32">
        <v>1.404E-2</v>
      </c>
      <c r="I49" s="32">
        <v>4.129E-2</v>
      </c>
      <c r="J49" s="32">
        <v>7.1660299999999992</v>
      </c>
    </row>
    <row r="50" spans="1:10" outlineLevel="1" collapsed="1" x14ac:dyDescent="0.25">
      <c r="A50" s="42" t="s">
        <v>880</v>
      </c>
      <c r="B50" s="32">
        <f>SUBTOTAL(1,B51:B51)</f>
        <v>3.2654700000000001</v>
      </c>
      <c r="C50" s="32">
        <f>SUBTOTAL(1,C51:C51)</f>
        <v>0</v>
      </c>
      <c r="D50" s="32">
        <f>SUBTOTAL(1,D51:D51)</f>
        <v>0</v>
      </c>
      <c r="E50" s="32">
        <f>SUBTOTAL(1,E51:E51)</f>
        <v>1.75275</v>
      </c>
      <c r="F50" s="32">
        <f>SUBTOTAL(1,F51:F51)</f>
        <v>1.5906099999999999</v>
      </c>
      <c r="G50" s="32">
        <f>SUBTOTAL(1,G51:G51)</f>
        <v>1.0259200000000002</v>
      </c>
      <c r="H50" s="32">
        <f>SUBTOTAL(1,H51:H51)</f>
        <v>0.6018</v>
      </c>
      <c r="J50" s="32">
        <f>SUBTOTAL(1,J51:J51)</f>
        <v>7.4755900000000004</v>
      </c>
    </row>
    <row r="51" spans="1:10" hidden="1" outlineLevel="2" x14ac:dyDescent="0.25">
      <c r="A51" s="16">
        <v>36043</v>
      </c>
      <c r="B51" s="32">
        <v>3.2654700000000001</v>
      </c>
      <c r="C51" s="32">
        <v>0</v>
      </c>
      <c r="D51" s="32">
        <v>0</v>
      </c>
      <c r="E51" s="32">
        <v>1.75275</v>
      </c>
      <c r="F51" s="32">
        <v>1.5906099999999999</v>
      </c>
      <c r="G51" s="32">
        <v>1.0259200000000002</v>
      </c>
      <c r="H51" s="32">
        <v>0.6018</v>
      </c>
      <c r="I51" s="32">
        <v>0.26496000000000003</v>
      </c>
      <c r="J51" s="32">
        <v>7.4755900000000004</v>
      </c>
    </row>
    <row r="52" spans="1:10" outlineLevel="1" collapsed="1" x14ac:dyDescent="0.25">
      <c r="A52" s="42" t="s">
        <v>879</v>
      </c>
      <c r="B52" s="32">
        <f>SUBTOTAL(1,B53:B53)</f>
        <v>1.4157200000000001</v>
      </c>
      <c r="C52" s="32">
        <f>SUBTOTAL(1,C53:C53)</f>
        <v>8.0990000000000006E-2</v>
      </c>
      <c r="D52" s="32">
        <f>SUBTOTAL(1,D53:D53)</f>
        <v>0</v>
      </c>
      <c r="E52" s="32">
        <f>SUBTOTAL(1,E53:E53)</f>
        <v>0.46587000000000001</v>
      </c>
      <c r="F52" s="32">
        <f>SUBTOTAL(1,F53:F53)</f>
        <v>0.89760000000000006</v>
      </c>
      <c r="G52" s="32">
        <f>SUBTOTAL(1,G53:G53)</f>
        <v>8.8047300000000011</v>
      </c>
      <c r="H52" s="32">
        <f>SUBTOTAL(1,H53:H53)</f>
        <v>4.5000000000000005E-3</v>
      </c>
      <c r="J52" s="32">
        <f>SUBTOTAL(1,J53:J53)</f>
        <v>2.8131100000000004</v>
      </c>
    </row>
    <row r="53" spans="1:10" hidden="1" outlineLevel="2" x14ac:dyDescent="0.25">
      <c r="A53" s="16">
        <v>36209</v>
      </c>
      <c r="B53" s="32">
        <v>1.4157200000000001</v>
      </c>
      <c r="C53" s="32">
        <v>8.0990000000000006E-2</v>
      </c>
      <c r="D53" s="32">
        <v>0</v>
      </c>
      <c r="E53" s="32">
        <v>0.46587000000000001</v>
      </c>
      <c r="F53" s="32">
        <v>0.89760000000000006</v>
      </c>
      <c r="G53" s="32">
        <v>8.8047300000000011</v>
      </c>
      <c r="H53" s="32">
        <v>4.5000000000000005E-3</v>
      </c>
      <c r="I53" s="32">
        <v>2.9420000000000002E-2</v>
      </c>
      <c r="J53" s="32">
        <v>2.8131100000000004</v>
      </c>
    </row>
    <row r="54" spans="1:10" outlineLevel="1" collapsed="1" x14ac:dyDescent="0.25">
      <c r="A54" s="42" t="s">
        <v>878</v>
      </c>
      <c r="B54" s="32">
        <f>SUBTOTAL(1,B55:B55)</f>
        <v>5.9869800000000009</v>
      </c>
      <c r="C54" s="32">
        <f>SUBTOTAL(1,C55:C55)</f>
        <v>8.2669999999999993E-2</v>
      </c>
      <c r="D54" s="32">
        <f>SUBTOTAL(1,D55:D55)</f>
        <v>0.85903000000000007</v>
      </c>
      <c r="E54" s="32">
        <f>SUBTOTAL(1,E55:E55)</f>
        <v>0.38436999999999999</v>
      </c>
      <c r="F54" s="32">
        <f>SUBTOTAL(1,F55:F55)</f>
        <v>0.31487999999999999</v>
      </c>
      <c r="G54" s="32">
        <f>SUBTOTAL(1,G55:G55)</f>
        <v>1.18973</v>
      </c>
      <c r="H54" s="32">
        <f>SUBTOTAL(1,H55:H55)</f>
        <v>3.1E-2</v>
      </c>
      <c r="J54" s="32">
        <f>SUBTOTAL(1,J55:J55)</f>
        <v>6.7172299999999998</v>
      </c>
    </row>
    <row r="55" spans="1:10" hidden="1" outlineLevel="2" x14ac:dyDescent="0.25">
      <c r="A55" s="16">
        <v>37300</v>
      </c>
      <c r="B55" s="32">
        <v>5.9869800000000009</v>
      </c>
      <c r="C55" s="32">
        <v>8.2669999999999993E-2</v>
      </c>
      <c r="D55" s="32">
        <v>0.85903000000000007</v>
      </c>
      <c r="E55" s="32">
        <v>0.38436999999999999</v>
      </c>
      <c r="F55" s="32">
        <v>0.31487999999999999</v>
      </c>
      <c r="G55" s="32">
        <v>1.18973</v>
      </c>
      <c r="H55" s="32">
        <v>3.1E-2</v>
      </c>
      <c r="I55" s="32">
        <v>0</v>
      </c>
      <c r="J55" s="32">
        <v>6.7172299999999998</v>
      </c>
    </row>
    <row r="56" spans="1:10" outlineLevel="1" collapsed="1" x14ac:dyDescent="0.25">
      <c r="A56" s="42" t="s">
        <v>877</v>
      </c>
      <c r="B56" s="32">
        <f>SUBTOTAL(1,B57:B57)</f>
        <v>12.0634</v>
      </c>
      <c r="C56" s="32">
        <f>SUBTOTAL(1,C57:C57)</f>
        <v>0.41754000000000002</v>
      </c>
      <c r="D56" s="32">
        <f>SUBTOTAL(1,D57:D57)</f>
        <v>2.6870000000000002E-2</v>
      </c>
      <c r="E56" s="32">
        <f>SUBTOTAL(1,E57:E57)</f>
        <v>4.0859799999999993</v>
      </c>
      <c r="F56" s="32">
        <f>SUBTOTAL(1,F57:F57)</f>
        <v>6.9413999999999998</v>
      </c>
      <c r="G56" s="32">
        <f>SUBTOTAL(1,G57:G57)</f>
        <v>1.26953</v>
      </c>
      <c r="H56" s="32">
        <f>SUBTOTAL(1,H57:H57)</f>
        <v>0.14701999999999998</v>
      </c>
      <c r="J56" s="32">
        <f>SUBTOTAL(1,J57:J57)</f>
        <v>23.298260000000003</v>
      </c>
    </row>
    <row r="57" spans="1:10" hidden="1" outlineLevel="2" x14ac:dyDescent="0.25">
      <c r="A57" s="16">
        <v>37442</v>
      </c>
      <c r="B57" s="32">
        <v>12.0634</v>
      </c>
      <c r="C57" s="32">
        <v>0.41754000000000002</v>
      </c>
      <c r="D57" s="32">
        <v>2.6870000000000002E-2</v>
      </c>
      <c r="E57" s="32">
        <v>4.0859799999999993</v>
      </c>
      <c r="F57" s="32">
        <v>6.9413999999999998</v>
      </c>
      <c r="G57" s="32">
        <v>1.26953</v>
      </c>
      <c r="H57" s="32">
        <v>0.14701999999999998</v>
      </c>
      <c r="I57" s="32">
        <v>6.046E-2</v>
      </c>
      <c r="J57" s="32">
        <v>23.298260000000003</v>
      </c>
    </row>
    <row r="58" spans="1:10" outlineLevel="1" collapsed="1" x14ac:dyDescent="0.25">
      <c r="A58" s="42" t="s">
        <v>876</v>
      </c>
      <c r="B58" s="32">
        <f>SUBTOTAL(1,B59:B59)</f>
        <v>11.468740000000002</v>
      </c>
      <c r="C58" s="32">
        <f>SUBTOTAL(1,C59:C59)</f>
        <v>0.16677</v>
      </c>
      <c r="D58" s="32">
        <f>SUBTOTAL(1,D59:D59)</f>
        <v>0</v>
      </c>
      <c r="E58" s="32">
        <f>SUBTOTAL(1,E59:E59)</f>
        <v>7.0981699999999996</v>
      </c>
      <c r="F58" s="32">
        <f>SUBTOTAL(1,F59:F59)</f>
        <v>2.80986</v>
      </c>
      <c r="G58" s="32">
        <f>SUBTOTAL(1,G59:G59)</f>
        <v>3.6879299999999997</v>
      </c>
      <c r="H58" s="32">
        <f>SUBTOTAL(1,H59:H59)</f>
        <v>0.28259999999999996</v>
      </c>
      <c r="J58" s="32">
        <f>SUBTOTAL(1,J59:J59)</f>
        <v>21.681100000000001</v>
      </c>
    </row>
    <row r="59" spans="1:10" hidden="1" outlineLevel="2" x14ac:dyDescent="0.25">
      <c r="A59" s="16">
        <v>37502</v>
      </c>
      <c r="B59" s="32">
        <v>11.468740000000002</v>
      </c>
      <c r="C59" s="32">
        <v>0.16677</v>
      </c>
      <c r="D59" s="32">
        <v>0</v>
      </c>
      <c r="E59" s="32">
        <v>7.0981699999999996</v>
      </c>
      <c r="F59" s="32">
        <v>2.80986</v>
      </c>
      <c r="G59" s="32">
        <v>3.6879299999999997</v>
      </c>
      <c r="H59" s="32">
        <v>0.28259999999999996</v>
      </c>
      <c r="I59" s="32">
        <v>2.1729999999999999E-2</v>
      </c>
      <c r="J59" s="32">
        <v>21.681100000000001</v>
      </c>
    </row>
    <row r="60" spans="1:10" outlineLevel="1" collapsed="1" x14ac:dyDescent="0.25">
      <c r="A60" s="42" t="s">
        <v>875</v>
      </c>
      <c r="B60" s="32">
        <f>SUBTOTAL(1,B61:B61)</f>
        <v>16.667709999999996</v>
      </c>
      <c r="C60" s="32">
        <f>SUBTOTAL(1,C61:C61)</f>
        <v>0.54798999999999998</v>
      </c>
      <c r="D60" s="32">
        <f>SUBTOTAL(1,D61:D61)</f>
        <v>5.638E-2</v>
      </c>
      <c r="E60" s="32">
        <f>SUBTOTAL(1,E61:E61)</f>
        <v>7.7732200000000002</v>
      </c>
      <c r="F60" s="32">
        <f>SUBTOTAL(1,F61:F61)</f>
        <v>1.7138800000000001</v>
      </c>
      <c r="G60" s="32">
        <f>SUBTOTAL(1,G61:G61)</f>
        <v>2.9957699999999998</v>
      </c>
      <c r="H60" s="32">
        <f>SUBTOTAL(1,H61:H61)</f>
        <v>9.2499999999999995E-3</v>
      </c>
      <c r="J60" s="32">
        <f>SUBTOTAL(1,J61:J61)</f>
        <v>26.235939999999996</v>
      </c>
    </row>
    <row r="61" spans="1:10" hidden="1" outlineLevel="2" x14ac:dyDescent="0.25">
      <c r="A61" s="16">
        <v>37664</v>
      </c>
      <c r="B61" s="32">
        <v>16.667709999999996</v>
      </c>
      <c r="C61" s="32">
        <v>0.54798999999999998</v>
      </c>
      <c r="D61" s="32">
        <v>5.638E-2</v>
      </c>
      <c r="E61" s="32">
        <v>7.7732200000000002</v>
      </c>
      <c r="F61" s="32">
        <v>1.7138800000000001</v>
      </c>
      <c r="G61" s="32">
        <v>2.9957699999999998</v>
      </c>
      <c r="H61" s="32">
        <v>9.2499999999999995E-3</v>
      </c>
      <c r="I61" s="32">
        <v>7.1879999999999999E-2</v>
      </c>
      <c r="J61" s="32">
        <v>26.235939999999996</v>
      </c>
    </row>
    <row r="62" spans="1:10" outlineLevel="1" collapsed="1" x14ac:dyDescent="0.25">
      <c r="A62" s="42" t="s">
        <v>874</v>
      </c>
      <c r="B62" s="32">
        <f>SUBTOTAL(1,B63:B63)</f>
        <v>26.304309999999994</v>
      </c>
      <c r="C62" s="32">
        <f>SUBTOTAL(1,C63:C63)</f>
        <v>0</v>
      </c>
      <c r="D62" s="32">
        <f>SUBTOTAL(1,D63:D63)</f>
        <v>2.9091</v>
      </c>
      <c r="E62" s="32">
        <f>SUBTOTAL(1,E63:E63)</f>
        <v>5.9789000000000003</v>
      </c>
      <c r="F62" s="32">
        <f>SUBTOTAL(1,F63:F63)</f>
        <v>3.4328799999999999</v>
      </c>
      <c r="G62" s="32">
        <f>SUBTOTAL(1,G63:G63)</f>
        <v>0.80922999999999989</v>
      </c>
      <c r="H62" s="32">
        <f>SUBTOTAL(1,H63:H63)</f>
        <v>0.11885</v>
      </c>
      <c r="J62" s="32">
        <f>SUBTOTAL(1,J63:J63)</f>
        <v>35.879029999999993</v>
      </c>
    </row>
    <row r="63" spans="1:10" hidden="1" outlineLevel="2" x14ac:dyDescent="0.25">
      <c r="A63" s="16">
        <v>37775</v>
      </c>
      <c r="B63" s="32">
        <v>26.304309999999994</v>
      </c>
      <c r="C63" s="32">
        <v>0</v>
      </c>
      <c r="D63" s="32">
        <v>2.9091</v>
      </c>
      <c r="E63" s="32">
        <v>5.9789000000000003</v>
      </c>
      <c r="F63" s="32">
        <v>3.4328799999999999</v>
      </c>
      <c r="G63" s="32">
        <v>0.80922999999999989</v>
      </c>
      <c r="H63" s="32">
        <v>0.11885</v>
      </c>
      <c r="I63" s="32">
        <v>4.4089999999999997E-2</v>
      </c>
      <c r="J63" s="32">
        <v>35.879029999999993</v>
      </c>
    </row>
    <row r="64" spans="1:10" outlineLevel="1" collapsed="1" x14ac:dyDescent="0.25">
      <c r="A64" s="42" t="s">
        <v>873</v>
      </c>
      <c r="B64" s="32">
        <f>SUBTOTAL(1,B65:B65)</f>
        <v>3.0771399999999995</v>
      </c>
      <c r="C64" s="32">
        <f>SUBTOTAL(1,C65:C65)</f>
        <v>0</v>
      </c>
      <c r="D64" s="32">
        <f>SUBTOTAL(1,D65:D65)</f>
        <v>0</v>
      </c>
      <c r="E64" s="32">
        <f>SUBTOTAL(1,E65:E65)</f>
        <v>6.8813699999999995</v>
      </c>
      <c r="F64" s="32">
        <f>SUBTOTAL(1,F65:F65)</f>
        <v>3.1239399999999997</v>
      </c>
      <c r="G64" s="32">
        <f>SUBTOTAL(1,G65:G65)</f>
        <v>9.2705799999999989</v>
      </c>
      <c r="H64" s="32">
        <f>SUBTOTAL(1,H65:H65)</f>
        <v>0</v>
      </c>
      <c r="J64" s="32">
        <f>SUBTOTAL(1,J65:J65)</f>
        <v>13.487549999999997</v>
      </c>
    </row>
    <row r="65" spans="1:10" hidden="1" outlineLevel="2" x14ac:dyDescent="0.25">
      <c r="A65" s="16">
        <v>37870</v>
      </c>
      <c r="B65" s="32">
        <v>3.0771399999999995</v>
      </c>
      <c r="C65" s="32">
        <v>0</v>
      </c>
      <c r="D65" s="32">
        <v>0</v>
      </c>
      <c r="E65" s="32">
        <v>6.8813699999999995</v>
      </c>
      <c r="F65" s="32">
        <v>3.1239399999999997</v>
      </c>
      <c r="G65" s="32">
        <v>9.2705799999999989</v>
      </c>
      <c r="H65" s="32">
        <v>0</v>
      </c>
      <c r="I65" s="32">
        <v>0.40509999999999996</v>
      </c>
      <c r="J65" s="32">
        <v>13.487549999999997</v>
      </c>
    </row>
    <row r="66" spans="1:10" outlineLevel="1" collapsed="1" x14ac:dyDescent="0.25">
      <c r="A66" s="42" t="s">
        <v>872</v>
      </c>
      <c r="B66" s="32">
        <f>SUBTOTAL(1,B67:B67)</f>
        <v>15.491330000000001</v>
      </c>
      <c r="C66" s="32">
        <f>SUBTOTAL(1,C67:C67)</f>
        <v>8.9899999999999997E-3</v>
      </c>
      <c r="D66" s="32">
        <f>SUBTOTAL(1,D67:D67)</f>
        <v>1.95472</v>
      </c>
      <c r="E66" s="32">
        <f>SUBTOTAL(1,E67:E67)</f>
        <v>4.4659499999999994</v>
      </c>
      <c r="F66" s="32">
        <f>SUBTOTAL(1,F67:F67)</f>
        <v>0.84636999999999996</v>
      </c>
      <c r="G66" s="32">
        <f>SUBTOTAL(1,G67:G67)</f>
        <v>0.40584000000000003</v>
      </c>
      <c r="H66" s="32">
        <f>SUBTOTAL(1,H67:H67)</f>
        <v>1.2330000000000001E-2</v>
      </c>
      <c r="J66" s="32">
        <f>SUBTOTAL(1,J67:J67)</f>
        <v>21.03593</v>
      </c>
    </row>
    <row r="67" spans="1:10" hidden="1" outlineLevel="2" x14ac:dyDescent="0.25">
      <c r="A67" s="16">
        <v>38145</v>
      </c>
      <c r="B67" s="32">
        <v>15.491330000000001</v>
      </c>
      <c r="C67" s="32">
        <v>8.9899999999999997E-3</v>
      </c>
      <c r="D67" s="32">
        <v>1.95472</v>
      </c>
      <c r="E67" s="32">
        <v>4.4659499999999994</v>
      </c>
      <c r="F67" s="32">
        <v>0.84636999999999996</v>
      </c>
      <c r="G67" s="32">
        <v>0.40584000000000003</v>
      </c>
      <c r="H67" s="32">
        <v>1.2330000000000001E-2</v>
      </c>
      <c r="I67" s="32">
        <v>0.21994999999999998</v>
      </c>
      <c r="J67" s="32">
        <v>21.03593</v>
      </c>
    </row>
    <row r="68" spans="1:10" outlineLevel="1" collapsed="1" x14ac:dyDescent="0.25">
      <c r="A68" s="42" t="s">
        <v>871</v>
      </c>
      <c r="B68" s="32">
        <f>SUBTOTAL(1,B69:B69)</f>
        <v>1.67248</v>
      </c>
      <c r="C68" s="32">
        <f>SUBTOTAL(1,C69:C69)</f>
        <v>3.8870000000000002E-2</v>
      </c>
      <c r="D68" s="32">
        <f>SUBTOTAL(1,D69:D69)</f>
        <v>0</v>
      </c>
      <c r="E68" s="32">
        <f>SUBTOTAL(1,E69:E69)</f>
        <v>1.8601099999999999</v>
      </c>
      <c r="F68" s="32">
        <f>SUBTOTAL(1,F69:F69)</f>
        <v>0.10545</v>
      </c>
      <c r="G68" s="32">
        <f>SUBTOTAL(1,G69:G69)</f>
        <v>4.966149999999999</v>
      </c>
      <c r="H68" s="32">
        <f>SUBTOTAL(1,H69:H69)</f>
        <v>0.20047000000000001</v>
      </c>
      <c r="J68" s="32">
        <f>SUBTOTAL(1,J69:J69)</f>
        <v>4.0666099999999998</v>
      </c>
    </row>
    <row r="69" spans="1:10" hidden="1" outlineLevel="2" x14ac:dyDescent="0.25">
      <c r="A69" s="16">
        <v>38401</v>
      </c>
      <c r="B69" s="32">
        <v>1.67248</v>
      </c>
      <c r="C69" s="32">
        <v>3.8870000000000002E-2</v>
      </c>
      <c r="D69" s="32">
        <v>0</v>
      </c>
      <c r="E69" s="32">
        <v>1.8601099999999999</v>
      </c>
      <c r="F69" s="32">
        <v>0.10545</v>
      </c>
      <c r="G69" s="32">
        <v>4.966149999999999</v>
      </c>
      <c r="H69" s="32">
        <v>0.20047000000000001</v>
      </c>
      <c r="I69" s="32">
        <v>0.22810000000000002</v>
      </c>
      <c r="J69" s="32">
        <v>4.0666099999999998</v>
      </c>
    </row>
    <row r="70" spans="1:10" outlineLevel="1" collapsed="1" x14ac:dyDescent="0.25">
      <c r="A70" s="42" t="s">
        <v>870</v>
      </c>
      <c r="B70" s="32">
        <f>SUBTOTAL(1,B71:B71)</f>
        <v>42.665320000000008</v>
      </c>
      <c r="C70" s="32">
        <f>SUBTOTAL(1,C71:C71)</f>
        <v>7.4870000000000006E-2</v>
      </c>
      <c r="D70" s="32">
        <f>SUBTOTAL(1,D71:D71)</f>
        <v>4.1590000000000002E-2</v>
      </c>
      <c r="E70" s="32">
        <f>SUBTOTAL(1,E71:E71)</f>
        <v>18.172269999999997</v>
      </c>
      <c r="F70" s="32">
        <f>SUBTOTAL(1,F71:F71)</f>
        <v>4.63042</v>
      </c>
      <c r="G70" s="32">
        <f>SUBTOTAL(1,G71:G71)</f>
        <v>24.197569999999999</v>
      </c>
      <c r="H70" s="32">
        <f>SUBTOTAL(1,H71:H71)</f>
        <v>0.31653999999999999</v>
      </c>
      <c r="J70" s="32">
        <f>SUBTOTAL(1,J71:J71)</f>
        <v>66.745130000000003</v>
      </c>
    </row>
    <row r="71" spans="1:10" hidden="1" outlineLevel="2" x14ac:dyDescent="0.25">
      <c r="A71" s="16">
        <v>38510</v>
      </c>
      <c r="B71" s="32">
        <v>42.665320000000008</v>
      </c>
      <c r="C71" s="32">
        <v>7.4870000000000006E-2</v>
      </c>
      <c r="D71" s="32">
        <v>4.1590000000000002E-2</v>
      </c>
      <c r="E71" s="32">
        <v>18.172269999999997</v>
      </c>
      <c r="F71" s="32">
        <v>4.63042</v>
      </c>
      <c r="G71" s="32">
        <v>24.197569999999999</v>
      </c>
      <c r="H71" s="32">
        <v>0.31653999999999999</v>
      </c>
      <c r="I71" s="32">
        <v>0.96057999999999999</v>
      </c>
      <c r="J71" s="32">
        <v>66.745130000000003</v>
      </c>
    </row>
    <row r="72" spans="1:10" outlineLevel="1" collapsed="1" x14ac:dyDescent="0.25">
      <c r="A72" s="42" t="s">
        <v>869</v>
      </c>
      <c r="B72" s="32">
        <f>SUBTOTAL(1,B73:B73)</f>
        <v>23.657040000000002</v>
      </c>
      <c r="C72" s="32">
        <f>SUBTOTAL(1,C73:C73)</f>
        <v>0</v>
      </c>
      <c r="D72" s="32">
        <f>SUBTOTAL(1,D73:D73)</f>
        <v>1.218E-2</v>
      </c>
      <c r="E72" s="32">
        <f>SUBTOTAL(1,E73:E73)</f>
        <v>5.4460199999999999</v>
      </c>
      <c r="F72" s="32">
        <f>SUBTOTAL(1,F73:F73)</f>
        <v>0.53303</v>
      </c>
      <c r="G72" s="32">
        <f>SUBTOTAL(1,G73:G73)</f>
        <v>6.7450900000000003</v>
      </c>
      <c r="H72" s="32">
        <f>SUBTOTAL(1,H73:H73)</f>
        <v>1.53464</v>
      </c>
      <c r="J72" s="32">
        <f>SUBTOTAL(1,J73:J73)</f>
        <v>31.231650000000002</v>
      </c>
    </row>
    <row r="73" spans="1:10" hidden="1" outlineLevel="2" x14ac:dyDescent="0.25">
      <c r="A73" s="16">
        <v>38587</v>
      </c>
      <c r="B73" s="32">
        <v>23.657040000000002</v>
      </c>
      <c r="C73" s="32">
        <v>0</v>
      </c>
      <c r="D73" s="32">
        <v>1.218E-2</v>
      </c>
      <c r="E73" s="32">
        <v>5.4460199999999999</v>
      </c>
      <c r="F73" s="32">
        <v>0.53303</v>
      </c>
      <c r="G73" s="32">
        <v>6.7450900000000003</v>
      </c>
      <c r="H73" s="32">
        <v>1.53464</v>
      </c>
      <c r="I73" s="32">
        <v>6.0920000000000002E-2</v>
      </c>
      <c r="J73" s="32">
        <v>31.231650000000002</v>
      </c>
    </row>
    <row r="74" spans="1:10" outlineLevel="1" collapsed="1" x14ac:dyDescent="0.25">
      <c r="A74" s="42" t="s">
        <v>868</v>
      </c>
      <c r="B74" s="32">
        <f>SUBTOTAL(1,B75:B75)</f>
        <v>7.8399800000000006</v>
      </c>
      <c r="C74" s="32">
        <f>SUBTOTAL(1,C75:C75)</f>
        <v>7.4999999999999997E-3</v>
      </c>
      <c r="D74" s="32">
        <f>SUBTOTAL(1,D75:D75)</f>
        <v>1.874E-2</v>
      </c>
      <c r="E74" s="32">
        <f>SUBTOTAL(1,E75:E75)</f>
        <v>7.8986299999999998</v>
      </c>
      <c r="F74" s="32">
        <f>SUBTOTAL(1,F75:F75)</f>
        <v>0</v>
      </c>
      <c r="G74" s="32">
        <f>SUBTOTAL(1,G75:G75)</f>
        <v>0.53402000000000005</v>
      </c>
      <c r="H74" s="32">
        <f>SUBTOTAL(1,H75:H75)</f>
        <v>0.85630000000000006</v>
      </c>
      <c r="J74" s="32">
        <f>SUBTOTAL(1,J75:J75)</f>
        <v>16.594910000000002</v>
      </c>
    </row>
    <row r="75" spans="1:10" hidden="1" outlineLevel="2" x14ac:dyDescent="0.25">
      <c r="A75" s="16">
        <v>38761</v>
      </c>
      <c r="B75" s="32">
        <v>7.8399800000000006</v>
      </c>
      <c r="C75" s="32">
        <v>7.4999999999999997E-3</v>
      </c>
      <c r="D75" s="32">
        <v>1.874E-2</v>
      </c>
      <c r="E75" s="32">
        <v>7.8986299999999998</v>
      </c>
      <c r="F75" s="32">
        <v>0</v>
      </c>
      <c r="G75" s="32">
        <v>0.53402000000000005</v>
      </c>
      <c r="H75" s="32">
        <v>0.85630000000000006</v>
      </c>
      <c r="I75" s="32">
        <v>0</v>
      </c>
      <c r="J75" s="32">
        <v>16.594910000000002</v>
      </c>
    </row>
    <row r="76" spans="1:10" outlineLevel="1" collapsed="1" x14ac:dyDescent="0.25">
      <c r="A76" s="42" t="s">
        <v>867</v>
      </c>
      <c r="B76" s="32">
        <f>SUBTOTAL(1,B77:B77)</f>
        <v>28.829690000000006</v>
      </c>
      <c r="C76" s="32">
        <f>SUBTOTAL(1,C77:C77)</f>
        <v>0</v>
      </c>
      <c r="D76" s="32">
        <f>SUBTOTAL(1,D77:D77)</f>
        <v>7.1690000000000004E-2</v>
      </c>
      <c r="E76" s="32">
        <f>SUBTOTAL(1,E77:E77)</f>
        <v>6.0009800000000002</v>
      </c>
      <c r="F76" s="32">
        <f>SUBTOTAL(1,F77:F77)</f>
        <v>0.93406999999999996</v>
      </c>
      <c r="G76" s="32">
        <f>SUBTOTAL(1,G77:G77)</f>
        <v>1.3657600000000001</v>
      </c>
      <c r="H76" s="32">
        <f>SUBTOTAL(1,H77:H77)</f>
        <v>0.41975000000000001</v>
      </c>
      <c r="J76" s="32">
        <f>SUBTOTAL(1,J77:J77)</f>
        <v>36.859140000000004</v>
      </c>
    </row>
    <row r="77" spans="1:10" hidden="1" outlineLevel="2" x14ac:dyDescent="0.25">
      <c r="A77" s="16">
        <v>38915</v>
      </c>
      <c r="B77" s="32">
        <v>28.829690000000006</v>
      </c>
      <c r="C77" s="32">
        <v>0</v>
      </c>
      <c r="D77" s="32">
        <v>7.1690000000000004E-2</v>
      </c>
      <c r="E77" s="32">
        <v>6.0009800000000002</v>
      </c>
      <c r="F77" s="32">
        <v>0.93406999999999996</v>
      </c>
      <c r="G77" s="32">
        <v>1.3657600000000001</v>
      </c>
      <c r="H77" s="32">
        <v>0.41975000000000001</v>
      </c>
      <c r="I77" s="32">
        <v>0.67464999999999997</v>
      </c>
      <c r="J77" s="32">
        <v>36.859140000000004</v>
      </c>
    </row>
    <row r="78" spans="1:10" outlineLevel="1" collapsed="1" x14ac:dyDescent="0.25">
      <c r="A78" s="42" t="s">
        <v>866</v>
      </c>
      <c r="B78" s="32">
        <f>SUBTOTAL(1,B79:B79)</f>
        <v>3.93079</v>
      </c>
      <c r="C78" s="32">
        <f>SUBTOTAL(1,C79:C79)</f>
        <v>0</v>
      </c>
      <c r="D78" s="32">
        <f>SUBTOTAL(1,D79:D79)</f>
        <v>3.1199999999999999E-3</v>
      </c>
      <c r="E78" s="32">
        <f>SUBTOTAL(1,E79:E79)</f>
        <v>4.4298400000000004</v>
      </c>
      <c r="F78" s="32">
        <f>SUBTOTAL(1,F79:F79)</f>
        <v>0.30697000000000002</v>
      </c>
      <c r="G78" s="32">
        <f>SUBTOTAL(1,G79:G79)</f>
        <v>3.4790000000000001</v>
      </c>
      <c r="H78" s="32">
        <f>SUBTOTAL(1,H79:H79)</f>
        <v>0.56564999999999999</v>
      </c>
      <c r="J78" s="32">
        <f>SUBTOTAL(1,J79:J79)</f>
        <v>9.2449300000000001</v>
      </c>
    </row>
    <row r="79" spans="1:10" hidden="1" outlineLevel="2" x14ac:dyDescent="0.25">
      <c r="A79" s="16">
        <v>38988</v>
      </c>
      <c r="B79" s="32">
        <v>3.93079</v>
      </c>
      <c r="C79" s="32">
        <v>0</v>
      </c>
      <c r="D79" s="32">
        <v>3.1199999999999999E-3</v>
      </c>
      <c r="E79" s="32">
        <v>4.4298400000000004</v>
      </c>
      <c r="F79" s="32">
        <v>0.30697000000000002</v>
      </c>
      <c r="G79" s="32">
        <v>3.4790000000000001</v>
      </c>
      <c r="H79" s="32">
        <v>0.56564999999999999</v>
      </c>
      <c r="I79" s="32">
        <v>1.1680000000000001E-2</v>
      </c>
      <c r="J79" s="32">
        <v>9.2449300000000001</v>
      </c>
    </row>
    <row r="80" spans="1:10" outlineLevel="1" collapsed="1" x14ac:dyDescent="0.25">
      <c r="A80" s="42" t="s">
        <v>865</v>
      </c>
      <c r="B80" s="32">
        <f>SUBTOTAL(1,B81:B81)</f>
        <v>6.2415600000000016</v>
      </c>
      <c r="C80" s="32">
        <f>SUBTOTAL(1,C81:C81)</f>
        <v>2.7069999999999997E-2</v>
      </c>
      <c r="D80" s="32">
        <f>SUBTOTAL(1,D81:D81)</f>
        <v>2.741E-2</v>
      </c>
      <c r="E80" s="32">
        <f>SUBTOTAL(1,E81:E81)</f>
        <v>3.8380399999999999</v>
      </c>
      <c r="F80" s="32">
        <f>SUBTOTAL(1,F81:F81)</f>
        <v>0</v>
      </c>
      <c r="G80" s="32">
        <f>SUBTOTAL(1,G81:G81)</f>
        <v>2.6008500000000003</v>
      </c>
      <c r="H80" s="32">
        <f>SUBTOTAL(1,H81:H81)</f>
        <v>0.33421000000000001</v>
      </c>
      <c r="J80" s="32">
        <f>SUBTOTAL(1,J81:J81)</f>
        <v>10.483620000000002</v>
      </c>
    </row>
    <row r="81" spans="1:10" hidden="1" outlineLevel="2" x14ac:dyDescent="0.25">
      <c r="A81" s="16">
        <v>39128</v>
      </c>
      <c r="B81" s="32">
        <v>6.2415600000000016</v>
      </c>
      <c r="C81" s="32">
        <v>2.7069999999999997E-2</v>
      </c>
      <c r="D81" s="32">
        <v>2.741E-2</v>
      </c>
      <c r="E81" s="32">
        <v>3.8380399999999999</v>
      </c>
      <c r="F81" s="32">
        <v>0</v>
      </c>
      <c r="G81" s="32">
        <v>2.6008500000000003</v>
      </c>
      <c r="H81" s="32">
        <v>0.33421000000000001</v>
      </c>
      <c r="I81" s="32">
        <v>6.9809999999999997E-2</v>
      </c>
      <c r="J81" s="32">
        <v>10.483620000000002</v>
      </c>
    </row>
    <row r="82" spans="1:10" outlineLevel="1" collapsed="1" x14ac:dyDescent="0.25">
      <c r="A82" s="42" t="s">
        <v>864</v>
      </c>
      <c r="B82" s="32">
        <f>SUBTOTAL(1,B83:B83)</f>
        <v>8.3938799999999993</v>
      </c>
      <c r="C82" s="32">
        <f>SUBTOTAL(1,C83:C83)</f>
        <v>0</v>
      </c>
      <c r="D82" s="32">
        <f>SUBTOTAL(1,D83:D83)</f>
        <v>1.528E-2</v>
      </c>
      <c r="E82" s="32">
        <f>SUBTOTAL(1,E83:E83)</f>
        <v>5.4074400000000002</v>
      </c>
      <c r="F82" s="32">
        <f>SUBTOTAL(1,F83:F83)</f>
        <v>0.17669000000000001</v>
      </c>
      <c r="G82" s="32">
        <f>SUBTOTAL(1,G83:G83)</f>
        <v>1.84623</v>
      </c>
      <c r="H82" s="32">
        <f>SUBTOTAL(1,H83:H83)</f>
        <v>0.45329000000000003</v>
      </c>
      <c r="J82" s="32">
        <f>SUBTOTAL(1,J83:J83)</f>
        <v>15.174720000000002</v>
      </c>
    </row>
    <row r="83" spans="1:10" hidden="1" outlineLevel="2" x14ac:dyDescent="0.25">
      <c r="A83" s="16">
        <v>39316</v>
      </c>
      <c r="B83" s="32">
        <v>8.3938799999999993</v>
      </c>
      <c r="C83" s="32">
        <v>0</v>
      </c>
      <c r="D83" s="32">
        <v>1.528E-2</v>
      </c>
      <c r="E83" s="32">
        <v>5.4074400000000002</v>
      </c>
      <c r="F83" s="32">
        <v>0.17669000000000001</v>
      </c>
      <c r="G83" s="32">
        <v>1.84623</v>
      </c>
      <c r="H83" s="32">
        <v>0.45329000000000003</v>
      </c>
      <c r="I83" s="32">
        <v>0.74342000000000008</v>
      </c>
      <c r="J83" s="32">
        <v>15.174720000000002</v>
      </c>
    </row>
    <row r="84" spans="1:10" outlineLevel="1" collapsed="1" x14ac:dyDescent="0.25">
      <c r="A84" s="42" t="s">
        <v>863</v>
      </c>
      <c r="B84" s="32">
        <f>SUBTOTAL(1,B85:B85)</f>
        <v>2.95451</v>
      </c>
      <c r="C84" s="32">
        <f>SUBTOTAL(1,C85:C85)</f>
        <v>7.6800000000000002E-3</v>
      </c>
      <c r="D84" s="32">
        <f>SUBTOTAL(1,D85:D85)</f>
        <v>1.5399999999999999E-3</v>
      </c>
      <c r="E84" s="32">
        <f>SUBTOTAL(1,E85:E85)</f>
        <v>0.82645000000000002</v>
      </c>
      <c r="F84" s="32">
        <f>SUBTOTAL(1,F85:F85)</f>
        <v>0.16966000000000001</v>
      </c>
      <c r="G84" s="32">
        <f>SUBTOTAL(1,G85:G85)</f>
        <v>1.2071699999999999</v>
      </c>
      <c r="H84" s="32">
        <f>SUBTOTAL(1,H85:H85)</f>
        <v>5.8499999999999996E-2</v>
      </c>
      <c r="J84" s="32">
        <f>SUBTOTAL(1,J85:J85)</f>
        <v>4.0196799999999993</v>
      </c>
    </row>
    <row r="85" spans="1:10" hidden="1" outlineLevel="2" x14ac:dyDescent="0.25">
      <c r="A85" s="16">
        <v>39488</v>
      </c>
      <c r="B85" s="32">
        <v>2.95451</v>
      </c>
      <c r="C85" s="32">
        <v>7.6800000000000002E-3</v>
      </c>
      <c r="D85" s="32">
        <v>1.5399999999999999E-3</v>
      </c>
      <c r="E85" s="32">
        <v>0.82645000000000002</v>
      </c>
      <c r="F85" s="32">
        <v>0.16966000000000001</v>
      </c>
      <c r="G85" s="32">
        <v>1.2071699999999999</v>
      </c>
      <c r="H85" s="32">
        <v>5.8499999999999996E-2</v>
      </c>
      <c r="I85" s="32">
        <v>1.056E-2</v>
      </c>
      <c r="J85" s="32">
        <v>4.0196799999999993</v>
      </c>
    </row>
    <row r="86" spans="1:10" outlineLevel="1" collapsed="1" x14ac:dyDescent="0.25">
      <c r="A86" s="42" t="s">
        <v>862</v>
      </c>
      <c r="B86" s="32">
        <f>SUBTOTAL(1,B87:B87)</f>
        <v>57.285959999999996</v>
      </c>
      <c r="C86" s="32">
        <f>SUBTOTAL(1,C87:C87)</f>
        <v>0.33742</v>
      </c>
      <c r="D86" s="32">
        <f>SUBTOTAL(1,D87:D87)</f>
        <v>8.7929999999999994E-2</v>
      </c>
      <c r="E86" s="32">
        <f>SUBTOTAL(1,E87:E87)</f>
        <v>11.70229</v>
      </c>
      <c r="F86" s="32">
        <f>SUBTOTAL(1,F87:F87)</f>
        <v>0</v>
      </c>
      <c r="G86" s="32">
        <f>SUBTOTAL(1,G87:G87)</f>
        <v>5.4927000000000001</v>
      </c>
      <c r="H86" s="32">
        <f>SUBTOTAL(1,H87:H87)</f>
        <v>1.76074</v>
      </c>
      <c r="J86" s="32">
        <f>SUBTOTAL(1,J87:J87)</f>
        <v>70.986659999999986</v>
      </c>
    </row>
    <row r="87" spans="1:10" hidden="1" outlineLevel="2" x14ac:dyDescent="0.25">
      <c r="A87" s="16">
        <v>39607</v>
      </c>
      <c r="B87" s="32">
        <v>57.285959999999996</v>
      </c>
      <c r="C87" s="32">
        <v>0.33742</v>
      </c>
      <c r="D87" s="32">
        <v>8.7929999999999994E-2</v>
      </c>
      <c r="E87" s="32">
        <v>11.70229</v>
      </c>
      <c r="F87" s="32">
        <v>0</v>
      </c>
      <c r="G87" s="32">
        <v>5.4927000000000001</v>
      </c>
      <c r="H87" s="32">
        <v>1.76074</v>
      </c>
      <c r="I87" s="32">
        <v>0.23766999999999999</v>
      </c>
      <c r="J87" s="32">
        <v>70.986659999999986</v>
      </c>
    </row>
    <row r="88" spans="1:10" outlineLevel="1" collapsed="1" x14ac:dyDescent="0.25">
      <c r="A88" s="42" t="s">
        <v>861</v>
      </c>
      <c r="B88" s="32">
        <f>SUBTOTAL(1,B89:B89)</f>
        <v>5.4941699999999996</v>
      </c>
      <c r="C88" s="32">
        <f>SUBTOTAL(1,C89:C89)</f>
        <v>5.7299999999999999E-3</v>
      </c>
      <c r="D88" s="32">
        <f>SUBTOTAL(1,D89:D89)</f>
        <v>1.4397400000000002</v>
      </c>
      <c r="E88" s="32">
        <f>SUBTOTAL(1,E89:E89)</f>
        <v>2.4298100000000002</v>
      </c>
      <c r="F88" s="32">
        <f>SUBTOTAL(1,F89:F89)</f>
        <v>2.6771799999999999</v>
      </c>
      <c r="G88" s="32">
        <f>SUBTOTAL(1,G89:G89)</f>
        <v>2.9493199999999997</v>
      </c>
      <c r="H88" s="32">
        <f>SUBTOTAL(1,H89:H89)</f>
        <v>0.16607999999999998</v>
      </c>
      <c r="J88" s="32">
        <f>SUBTOTAL(1,J89:J89)</f>
        <v>20.435279999999999</v>
      </c>
    </row>
    <row r="89" spans="1:10" hidden="1" outlineLevel="2" x14ac:dyDescent="0.25">
      <c r="A89" s="16">
        <v>40052</v>
      </c>
      <c r="B89" s="32">
        <v>5.4941699999999996</v>
      </c>
      <c r="C89" s="32">
        <v>5.7299999999999999E-3</v>
      </c>
      <c r="D89" s="32">
        <v>1.4397400000000002</v>
      </c>
      <c r="E89" s="32">
        <v>2.4298100000000002</v>
      </c>
      <c r="F89" s="32">
        <v>2.6771799999999999</v>
      </c>
      <c r="G89" s="32">
        <v>2.9493199999999997</v>
      </c>
      <c r="H89" s="32">
        <v>0.16607999999999998</v>
      </c>
      <c r="I89" s="32">
        <v>9.6680399999999995</v>
      </c>
      <c r="J89" s="32">
        <v>20.435279999999999</v>
      </c>
    </row>
    <row r="90" spans="1:10" outlineLevel="1" collapsed="1" x14ac:dyDescent="0.25">
      <c r="A90" s="42" t="s">
        <v>860</v>
      </c>
      <c r="B90" s="32">
        <f>SUBTOTAL(1,B91:B91)</f>
        <v>29.91911</v>
      </c>
      <c r="C90" s="32">
        <f>SUBTOTAL(1,C91:C91)</f>
        <v>9.2239999999999989E-2</v>
      </c>
      <c r="D90" s="32">
        <f>SUBTOTAL(1,D91:D91)</f>
        <v>0.28591999999999995</v>
      </c>
      <c r="E90" s="32">
        <f>SUBTOTAL(1,E91:E91)</f>
        <v>7.7779999999999996</v>
      </c>
      <c r="F90" s="32">
        <f>SUBTOTAL(1,F91:F91)</f>
        <v>7.7198399999999996</v>
      </c>
      <c r="G90" s="32">
        <f>SUBTOTAL(1,G91:G91)</f>
        <v>8.4738399999999992</v>
      </c>
      <c r="H90" s="32">
        <f>SUBTOTAL(1,H91:H91)</f>
        <v>7.9399999999999998E-2</v>
      </c>
      <c r="J90" s="32">
        <f>SUBTOTAL(1,J91:J91)</f>
        <v>45.860660000000003</v>
      </c>
    </row>
    <row r="91" spans="1:10" hidden="1" outlineLevel="2" x14ac:dyDescent="0.25">
      <c r="A91" s="16">
        <v>40343</v>
      </c>
      <c r="B91" s="32">
        <v>29.91911</v>
      </c>
      <c r="C91" s="32">
        <v>9.2239999999999989E-2</v>
      </c>
      <c r="D91" s="32">
        <v>0.28591999999999995</v>
      </c>
      <c r="E91" s="32">
        <v>7.7779999999999996</v>
      </c>
      <c r="F91" s="32">
        <v>7.7198399999999996</v>
      </c>
      <c r="G91" s="32">
        <v>8.4738399999999992</v>
      </c>
      <c r="H91" s="32">
        <v>7.9399999999999998E-2</v>
      </c>
      <c r="I91" s="32">
        <v>0.36431000000000002</v>
      </c>
      <c r="J91" s="32">
        <v>45.860660000000003</v>
      </c>
    </row>
    <row r="92" spans="1:10" outlineLevel="1" collapsed="1" x14ac:dyDescent="0.25">
      <c r="A92" s="42" t="s">
        <v>859</v>
      </c>
      <c r="B92" s="32">
        <f>SUBTOTAL(1,B93:B93)</f>
        <v>17.815060000000003</v>
      </c>
      <c r="C92" s="32">
        <f>SUBTOTAL(1,C93:C93)</f>
        <v>0</v>
      </c>
      <c r="D92" s="32">
        <f>SUBTOTAL(1,D93:D93)</f>
        <v>6.028E-2</v>
      </c>
      <c r="E92" s="32">
        <f>SUBTOTAL(1,E93:E93)</f>
        <v>7.1088300000000002</v>
      </c>
      <c r="F92" s="32">
        <f>SUBTOTAL(1,F93:F93)</f>
        <v>2.6318599999999996</v>
      </c>
      <c r="G92" s="32">
        <f>SUBTOTAL(1,G93:G93)</f>
        <v>2.30463</v>
      </c>
      <c r="H92" s="32">
        <f>SUBTOTAL(1,H93:H93)</f>
        <v>0.64885000000000004</v>
      </c>
      <c r="J92" s="32">
        <f>SUBTOTAL(1,J93:J93)</f>
        <v>28.687440000000002</v>
      </c>
    </row>
    <row r="93" spans="1:10" hidden="1" outlineLevel="2" x14ac:dyDescent="0.25">
      <c r="A93" s="16">
        <v>40416</v>
      </c>
      <c r="B93" s="32">
        <v>17.815060000000003</v>
      </c>
      <c r="C93" s="32">
        <v>0</v>
      </c>
      <c r="D93" s="32">
        <v>6.028E-2</v>
      </c>
      <c r="E93" s="32">
        <v>7.1088300000000002</v>
      </c>
      <c r="F93" s="32">
        <v>2.6318599999999996</v>
      </c>
      <c r="G93" s="32">
        <v>2.30463</v>
      </c>
      <c r="H93" s="32">
        <v>0.64885000000000004</v>
      </c>
      <c r="I93" s="32">
        <v>0.48283999999999999</v>
      </c>
      <c r="J93" s="32">
        <v>28.687440000000002</v>
      </c>
    </row>
    <row r="94" spans="1:10" outlineLevel="1" collapsed="1" x14ac:dyDescent="0.25">
      <c r="A94" s="42" t="s">
        <v>858</v>
      </c>
      <c r="B94" s="32">
        <f>SUBTOTAL(1,B95:B95)</f>
        <v>5.2188299999999996</v>
      </c>
      <c r="C94" s="32">
        <f>SUBTOTAL(1,C95:C95)</f>
        <v>3.909E-2</v>
      </c>
      <c r="D94" s="32">
        <f>SUBTOTAL(1,D95:D95)</f>
        <v>0</v>
      </c>
      <c r="E94" s="32">
        <f>SUBTOTAL(1,E95:E95)</f>
        <v>1.46373</v>
      </c>
      <c r="F94" s="32">
        <f>SUBTOTAL(1,F95:F95)</f>
        <v>0.10394</v>
      </c>
      <c r="G94" s="32">
        <f>SUBTOTAL(1,G95:G95)</f>
        <v>0.22888</v>
      </c>
      <c r="H94" s="32">
        <f>SUBTOTAL(1,H95:H95)</f>
        <v>7.458999999999999E-2</v>
      </c>
      <c r="J94" s="32">
        <f>SUBTOTAL(1,J95:J95)</f>
        <v>6.871599999999999</v>
      </c>
    </row>
    <row r="95" spans="1:10" hidden="1" outlineLevel="2" x14ac:dyDescent="0.25">
      <c r="A95" s="16">
        <v>40590</v>
      </c>
      <c r="B95" s="32">
        <v>5.2188299999999996</v>
      </c>
      <c r="C95" s="32">
        <v>3.909E-2</v>
      </c>
      <c r="D95" s="32">
        <v>0</v>
      </c>
      <c r="E95" s="32">
        <v>1.46373</v>
      </c>
      <c r="F95" s="32">
        <v>0.10394</v>
      </c>
      <c r="G95" s="32">
        <v>0.22888</v>
      </c>
      <c r="H95" s="32">
        <v>7.458999999999999E-2</v>
      </c>
      <c r="I95" s="32">
        <v>1.0509999999999999E-2</v>
      </c>
      <c r="J95" s="32">
        <v>6.871599999999999</v>
      </c>
    </row>
    <row r="96" spans="1:10" outlineLevel="1" collapsed="1" x14ac:dyDescent="0.25">
      <c r="A96" s="42" t="s">
        <v>857</v>
      </c>
      <c r="B96" s="32">
        <f>SUBTOTAL(1,B97:B97)</f>
        <v>44.122799999999991</v>
      </c>
      <c r="C96" s="32">
        <f>SUBTOTAL(1,C97:C97)</f>
        <v>2.1100000000000001E-2</v>
      </c>
      <c r="D96" s="32">
        <f>SUBTOTAL(1,D97:D97)</f>
        <v>8.4400000000000003E-2</v>
      </c>
      <c r="E96" s="32">
        <f>SUBTOTAL(1,E97:E97)</f>
        <v>6.00291</v>
      </c>
      <c r="F96" s="32">
        <f>SUBTOTAL(1,F97:F97)</f>
        <v>13.64737</v>
      </c>
      <c r="G96" s="32">
        <f>SUBTOTAL(1,G97:G97)</f>
        <v>0.40195000000000003</v>
      </c>
      <c r="H96" s="32">
        <f>SUBTOTAL(1,H97:H97)</f>
        <v>0.22176000000000001</v>
      </c>
      <c r="J96" s="32">
        <f>SUBTOTAL(1,J97:J97)</f>
        <v>64.103659999999991</v>
      </c>
    </row>
    <row r="97" spans="1:10" hidden="1" outlineLevel="2" x14ac:dyDescent="0.25">
      <c r="A97" s="16">
        <v>40707</v>
      </c>
      <c r="B97" s="32">
        <v>44.122799999999991</v>
      </c>
      <c r="C97" s="32">
        <v>2.1100000000000001E-2</v>
      </c>
      <c r="D97" s="32">
        <v>8.4400000000000003E-2</v>
      </c>
      <c r="E97" s="32">
        <v>6.00291</v>
      </c>
      <c r="F97" s="32">
        <v>13.64737</v>
      </c>
      <c r="G97" s="32">
        <v>0.40195000000000003</v>
      </c>
      <c r="H97" s="32">
        <v>0.22176000000000001</v>
      </c>
      <c r="I97" s="32">
        <v>0.10882</v>
      </c>
      <c r="J97" s="32">
        <v>64.103659999999991</v>
      </c>
    </row>
    <row r="98" spans="1:10" outlineLevel="1" collapsed="1" x14ac:dyDescent="0.25">
      <c r="A98" s="42" t="s">
        <v>856</v>
      </c>
      <c r="B98" s="32">
        <f>SUBTOTAL(1,B99:B99)</f>
        <v>26.053100000000001</v>
      </c>
      <c r="C98" s="32">
        <f>SUBTOTAL(1,C99:C99)</f>
        <v>0</v>
      </c>
      <c r="D98" s="32">
        <f>SUBTOTAL(1,D99:D99)</f>
        <v>1.9470000000000001E-2</v>
      </c>
      <c r="E98" s="32">
        <f>SUBTOTAL(1,E99:E99)</f>
        <v>5.3444399999999996</v>
      </c>
      <c r="F98" s="32">
        <f>SUBTOTAL(1,F99:F99)</f>
        <v>0.12169000000000001</v>
      </c>
      <c r="G98" s="32">
        <f>SUBTOTAL(1,G99:G99)</f>
        <v>1.5686</v>
      </c>
      <c r="H98" s="32">
        <f>SUBTOTAL(1,H99:H99)</f>
        <v>0.54548000000000008</v>
      </c>
      <c r="J98" s="32">
        <f>SUBTOTAL(1,J99:J99)</f>
        <v>32.22701</v>
      </c>
    </row>
    <row r="99" spans="1:10" hidden="1" outlineLevel="2" x14ac:dyDescent="0.25">
      <c r="A99" s="16">
        <v>40781</v>
      </c>
      <c r="B99" s="32">
        <v>26.053100000000001</v>
      </c>
      <c r="C99" s="32">
        <v>0</v>
      </c>
      <c r="D99" s="32">
        <v>1.9470000000000001E-2</v>
      </c>
      <c r="E99" s="32">
        <v>5.3444399999999996</v>
      </c>
      <c r="F99" s="32">
        <v>0.12169000000000001</v>
      </c>
      <c r="G99" s="32">
        <v>1.5686</v>
      </c>
      <c r="H99" s="32">
        <v>0.54548000000000008</v>
      </c>
      <c r="I99" s="32">
        <v>0.1623</v>
      </c>
      <c r="J99" s="32">
        <v>32.22701</v>
      </c>
    </row>
    <row r="100" spans="1:10" outlineLevel="1" collapsed="1" x14ac:dyDescent="0.25">
      <c r="A100" s="42" t="s">
        <v>855</v>
      </c>
      <c r="B100" s="32">
        <f>SUBTOTAL(1,B101:B101)</f>
        <v>3.49607</v>
      </c>
      <c r="C100" s="32">
        <f>SUBTOTAL(1,C101:C101)</f>
        <v>0</v>
      </c>
      <c r="D100" s="32">
        <f>SUBTOTAL(1,D101:D101)</f>
        <v>8.0320000000000003E-2</v>
      </c>
      <c r="E100" s="32">
        <f>SUBTOTAL(1,E101:E101)</f>
        <v>4.7650000000000006</v>
      </c>
      <c r="F100" s="32">
        <f>SUBTOTAL(1,F101:F101)</f>
        <v>0.21783000000000002</v>
      </c>
      <c r="G100" s="32">
        <f>SUBTOTAL(1,G101:G101)</f>
        <v>0.61265999999999998</v>
      </c>
      <c r="H100" s="32">
        <f>SUBTOTAL(1,H101:H101)</f>
        <v>5.5889999999999995E-2</v>
      </c>
      <c r="J100" s="32">
        <f>SUBTOTAL(1,J101:J101)</f>
        <v>8.5676299999999994</v>
      </c>
    </row>
    <row r="101" spans="1:10" hidden="1" outlineLevel="2" x14ac:dyDescent="0.25">
      <c r="A101" s="16">
        <v>41145</v>
      </c>
      <c r="B101" s="32">
        <v>3.49607</v>
      </c>
      <c r="C101" s="32">
        <v>0</v>
      </c>
      <c r="D101" s="32">
        <v>8.0320000000000003E-2</v>
      </c>
      <c r="E101" s="32">
        <v>4.7650000000000006</v>
      </c>
      <c r="F101" s="32">
        <v>0.21783000000000002</v>
      </c>
      <c r="G101" s="32">
        <v>0.61265999999999998</v>
      </c>
      <c r="H101" s="32">
        <v>5.5889999999999995E-2</v>
      </c>
      <c r="I101" s="32">
        <v>3.2840000000000001E-2</v>
      </c>
      <c r="J101" s="32">
        <v>8.5676299999999994</v>
      </c>
    </row>
    <row r="102" spans="1:10" outlineLevel="1" collapsed="1" x14ac:dyDescent="0.25">
      <c r="A102" s="42" t="s">
        <v>854</v>
      </c>
      <c r="B102" s="32">
        <f>SUBTOTAL(1,B103:B103)</f>
        <v>19.249649999999995</v>
      </c>
      <c r="C102" s="32">
        <f>SUBTOTAL(1,C103:C103)</f>
        <v>0</v>
      </c>
      <c r="D102" s="32">
        <f>SUBTOTAL(1,D103:D103)</f>
        <v>5.892E-2</v>
      </c>
      <c r="E102" s="32">
        <f>SUBTOTAL(1,E103:E103)</f>
        <v>3.6852899999999997</v>
      </c>
      <c r="F102" s="32">
        <f>SUBTOTAL(1,F103:F103)</f>
        <v>3.1179999999999999E-2</v>
      </c>
      <c r="G102" s="32">
        <f>SUBTOTAL(1,G103:G103)</f>
        <v>1.5488299999999999</v>
      </c>
      <c r="H102" s="32">
        <f>SUBTOTAL(1,H103:H103)</f>
        <v>0.22117999999999999</v>
      </c>
      <c r="J102" s="32">
        <f>SUBTOTAL(1,J103:J103)</f>
        <v>23.234249999999992</v>
      </c>
    </row>
    <row r="103" spans="1:10" hidden="1" outlineLevel="2" x14ac:dyDescent="0.25">
      <c r="A103" s="16">
        <v>41516</v>
      </c>
      <c r="B103" s="32">
        <v>19.249649999999995</v>
      </c>
      <c r="C103" s="32">
        <v>0</v>
      </c>
      <c r="D103" s="32">
        <v>5.892E-2</v>
      </c>
      <c r="E103" s="32">
        <v>3.6852899999999997</v>
      </c>
      <c r="F103" s="32">
        <v>3.1179999999999999E-2</v>
      </c>
      <c r="G103" s="32">
        <v>1.5488299999999999</v>
      </c>
      <c r="H103" s="32">
        <v>0.22117999999999999</v>
      </c>
      <c r="I103" s="32">
        <v>4.6949999999999999E-2</v>
      </c>
      <c r="J103" s="32">
        <v>23.234249999999992</v>
      </c>
    </row>
    <row r="104" spans="1:10" outlineLevel="1" collapsed="1" x14ac:dyDescent="0.25">
      <c r="A104" s="42" t="s">
        <v>853</v>
      </c>
      <c r="B104" s="32">
        <f>SUBTOTAL(1,B105:B105)</f>
        <v>28.288200000000003</v>
      </c>
      <c r="C104" s="32">
        <f>SUBTOTAL(1,C105:C105)</f>
        <v>9.6900000000000007E-3</v>
      </c>
      <c r="D104" s="32">
        <f>SUBTOTAL(1,D105:D105)</f>
        <v>11.13283</v>
      </c>
      <c r="E104" s="32">
        <f>SUBTOTAL(1,E105:E105)</f>
        <v>3.8562799999999999</v>
      </c>
      <c r="F104" s="32">
        <f>SUBTOTAL(1,F105:F105)</f>
        <v>8.0740000000000006E-2</v>
      </c>
      <c r="G104" s="32">
        <f>SUBTOTAL(1,G105:G105)</f>
        <v>0.66370000000000007</v>
      </c>
      <c r="H104" s="32">
        <f>SUBTOTAL(1,H105:H105)</f>
        <v>3.9300000000000002E-2</v>
      </c>
      <c r="J104" s="32">
        <f>SUBTOTAL(1,J105:J105)</f>
        <v>32.281479999999995</v>
      </c>
    </row>
    <row r="105" spans="1:10" hidden="1" outlineLevel="2" x14ac:dyDescent="0.25">
      <c r="A105" s="16">
        <v>41807</v>
      </c>
      <c r="B105" s="32">
        <v>28.288200000000003</v>
      </c>
      <c r="C105" s="32">
        <v>9.6900000000000007E-3</v>
      </c>
      <c r="D105" s="32">
        <v>11.13283</v>
      </c>
      <c r="E105" s="32">
        <v>3.8562799999999999</v>
      </c>
      <c r="F105" s="32">
        <v>8.0740000000000006E-2</v>
      </c>
      <c r="G105" s="32">
        <v>0.66370000000000007</v>
      </c>
      <c r="H105" s="32">
        <v>3.9300000000000002E-2</v>
      </c>
      <c r="I105" s="32">
        <v>1.6959999999999999E-2</v>
      </c>
      <c r="J105" s="32">
        <v>32.281479999999995</v>
      </c>
    </row>
    <row r="106" spans="1:10" outlineLevel="1" collapsed="1" x14ac:dyDescent="0.25">
      <c r="A106" s="42" t="s">
        <v>852</v>
      </c>
      <c r="B106" s="32">
        <f>SUBTOTAL(1,B107:B107)</f>
        <v>41.801229999999997</v>
      </c>
      <c r="C106" s="32">
        <f>SUBTOTAL(1,C107:C107)</f>
        <v>1.8009200000000001</v>
      </c>
      <c r="D106" s="32">
        <f>SUBTOTAL(1,D107:D107)</f>
        <v>0.20827000000000001</v>
      </c>
      <c r="E106" s="32">
        <f>SUBTOTAL(1,E107:E107)</f>
        <v>12.052059999999999</v>
      </c>
      <c r="F106" s="32">
        <f>SUBTOTAL(1,F107:F107)</f>
        <v>0.90046000000000004</v>
      </c>
      <c r="G106" s="32">
        <f>SUBTOTAL(1,G107:G107)</f>
        <v>1.8591099999999998</v>
      </c>
      <c r="H106" s="32">
        <f>SUBTOTAL(1,H107:H107)</f>
        <v>0.27917999999999998</v>
      </c>
      <c r="J106" s="32">
        <f>SUBTOTAL(1,J107:J107)</f>
        <v>55.164019999999994</v>
      </c>
    </row>
    <row r="107" spans="1:10" hidden="1" outlineLevel="2" x14ac:dyDescent="0.25">
      <c r="A107" s="16">
        <v>42172</v>
      </c>
      <c r="B107" s="32">
        <v>41.801229999999997</v>
      </c>
      <c r="C107" s="32">
        <v>1.8009200000000001</v>
      </c>
      <c r="D107" s="32">
        <v>0.20827000000000001</v>
      </c>
      <c r="E107" s="32">
        <v>12.052059999999999</v>
      </c>
      <c r="F107" s="32">
        <v>0.90046000000000004</v>
      </c>
      <c r="G107" s="32">
        <v>1.8591099999999998</v>
      </c>
      <c r="H107" s="32">
        <v>0.27917999999999998</v>
      </c>
      <c r="I107" s="32">
        <v>0.13109000000000001</v>
      </c>
      <c r="J107" s="32">
        <v>55.164019999999994</v>
      </c>
    </row>
    <row r="108" spans="1:10" outlineLevel="1" collapsed="1" x14ac:dyDescent="0.25">
      <c r="A108" s="42" t="s">
        <v>851</v>
      </c>
      <c r="B108" s="32">
        <f>SUBTOTAL(1,B109:B109)</f>
        <v>15.394079999999999</v>
      </c>
      <c r="C108" s="32">
        <f>SUBTOTAL(1,C109:C109)</f>
        <v>0.10394</v>
      </c>
      <c r="D108" s="32">
        <f>SUBTOTAL(1,D109:D109)</f>
        <v>2.4459999999999999E-2</v>
      </c>
      <c r="E108" s="32">
        <f>SUBTOTAL(1,E109:E109)</f>
        <v>6.6436299999999999</v>
      </c>
      <c r="F108" s="32">
        <f>SUBTOTAL(1,F109:F109)</f>
        <v>1.4489799999999999</v>
      </c>
      <c r="G108" s="32">
        <f>SUBTOTAL(1,G109:G109)</f>
        <v>2.0931199999999999</v>
      </c>
      <c r="H108" s="32">
        <f>SUBTOTAL(1,H109:H109)</f>
        <v>0.52334000000000003</v>
      </c>
      <c r="J108" s="32">
        <f>SUBTOTAL(1,J109:J109)</f>
        <v>24.010029999999997</v>
      </c>
    </row>
    <row r="109" spans="1:10" hidden="1" outlineLevel="2" x14ac:dyDescent="0.25">
      <c r="A109" s="16">
        <v>42416</v>
      </c>
      <c r="B109" s="32">
        <v>15.394079999999999</v>
      </c>
      <c r="C109" s="32">
        <v>0.10394</v>
      </c>
      <c r="D109" s="32">
        <v>2.4459999999999999E-2</v>
      </c>
      <c r="E109" s="32">
        <v>6.6436299999999999</v>
      </c>
      <c r="F109" s="32">
        <v>1.4489799999999999</v>
      </c>
      <c r="G109" s="32">
        <v>2.0931199999999999</v>
      </c>
      <c r="H109" s="32">
        <v>0.52334000000000003</v>
      </c>
      <c r="I109" s="32">
        <v>0</v>
      </c>
      <c r="J109" s="32">
        <v>24.010029999999997</v>
      </c>
    </row>
    <row r="110" spans="1:10" outlineLevel="1" collapsed="1" x14ac:dyDescent="0.25">
      <c r="A110" s="42" t="s">
        <v>850</v>
      </c>
      <c r="B110" s="32">
        <f>SUBTOTAL(1,B111:B111)</f>
        <v>25.390349999999994</v>
      </c>
      <c r="C110" s="32">
        <f>SUBTOTAL(1,C111:C111)</f>
        <v>0.30935000000000001</v>
      </c>
      <c r="D110" s="32">
        <f>SUBTOTAL(1,D111:D111)</f>
        <v>7.4099999999999999E-2</v>
      </c>
      <c r="E110" s="32">
        <f>SUBTOTAL(1,E111:E111)</f>
        <v>8.4480399999999989</v>
      </c>
      <c r="F110" s="32">
        <f>SUBTOTAL(1,F111:F111)</f>
        <v>2.5227300000000001</v>
      </c>
      <c r="G110" s="32">
        <f>SUBTOTAL(1,G111:G111)</f>
        <v>1.3047800000000001</v>
      </c>
      <c r="H110" s="32">
        <f>SUBTOTAL(1,H111:H111)</f>
        <v>0</v>
      </c>
      <c r="J110" s="32">
        <f>SUBTOTAL(1,J111:J111)</f>
        <v>36.76988999999999</v>
      </c>
    </row>
    <row r="111" spans="1:10" hidden="1" outlineLevel="2" x14ac:dyDescent="0.25">
      <c r="A111" s="16">
        <v>42535</v>
      </c>
      <c r="B111" s="32">
        <v>25.390349999999994</v>
      </c>
      <c r="C111" s="32">
        <v>0.30935000000000001</v>
      </c>
      <c r="D111" s="32">
        <v>7.4099999999999999E-2</v>
      </c>
      <c r="E111" s="32">
        <v>8.4480399999999989</v>
      </c>
      <c r="F111" s="32">
        <v>2.5227300000000001</v>
      </c>
      <c r="G111" s="32">
        <v>1.3047800000000001</v>
      </c>
      <c r="H111" s="32">
        <v>0</v>
      </c>
      <c r="I111" s="32">
        <v>0.40876999999999997</v>
      </c>
      <c r="J111" s="32">
        <v>36.76988999999999</v>
      </c>
    </row>
    <row r="112" spans="1:10" outlineLevel="1" collapsed="1" x14ac:dyDescent="0.25">
      <c r="A112" s="42" t="s">
        <v>849</v>
      </c>
      <c r="B112" s="32">
        <f>SUBTOTAL(1,B113:B113)</f>
        <v>15.310370000000001</v>
      </c>
      <c r="C112" s="32">
        <f>SUBTOTAL(1,C113:C113)</f>
        <v>3.6240000000000001E-2</v>
      </c>
      <c r="D112" s="32">
        <f>SUBTOTAL(1,D113:D113)</f>
        <v>3.5100000000000001E-3</v>
      </c>
      <c r="E112" s="32">
        <f>SUBTOTAL(1,E113:E113)</f>
        <v>1.1575300000000002</v>
      </c>
      <c r="F112" s="32">
        <f>SUBTOTAL(1,F113:F113)</f>
        <v>0.84360999999999986</v>
      </c>
      <c r="G112" s="32">
        <f>SUBTOTAL(1,G113:G113)</f>
        <v>0.49943999999999994</v>
      </c>
      <c r="H112" s="32">
        <f>SUBTOTAL(1,H113:H113)</f>
        <v>0.11747</v>
      </c>
      <c r="J112" s="32">
        <f>SUBTOTAL(1,J113:J113)</f>
        <v>18.013109999999998</v>
      </c>
    </row>
    <row r="113" spans="1:10" hidden="1" outlineLevel="2" x14ac:dyDescent="0.25">
      <c r="A113" s="16">
        <v>42899</v>
      </c>
      <c r="B113" s="32">
        <v>15.310370000000001</v>
      </c>
      <c r="C113" s="32">
        <v>3.6240000000000001E-2</v>
      </c>
      <c r="D113" s="32">
        <v>3.5100000000000001E-3</v>
      </c>
      <c r="E113" s="32">
        <v>1.1575300000000002</v>
      </c>
      <c r="F113" s="32">
        <v>0.84360999999999986</v>
      </c>
      <c r="G113" s="32">
        <v>0.49943999999999994</v>
      </c>
      <c r="H113" s="32">
        <v>0.11747</v>
      </c>
      <c r="I113" s="32">
        <v>0.58413000000000004</v>
      </c>
      <c r="J113" s="32">
        <v>18.013109999999998</v>
      </c>
    </row>
    <row r="114" spans="1:10" outlineLevel="1" collapsed="1" x14ac:dyDescent="0.25">
      <c r="A114" s="42" t="s">
        <v>848</v>
      </c>
      <c r="B114" s="32">
        <f>SUBTOTAL(1,B115:B115)</f>
        <v>9.1868800000000004</v>
      </c>
      <c r="C114" s="32">
        <f>SUBTOTAL(1,C115:C115)</f>
        <v>4.709E-2</v>
      </c>
      <c r="D114" s="32">
        <f>SUBTOTAL(1,D115:D115)</f>
        <v>0.10629000000000001</v>
      </c>
      <c r="E114" s="32">
        <f>SUBTOTAL(1,E115:E115)</f>
        <v>4.2704800000000001</v>
      </c>
      <c r="F114" s="32">
        <f>SUBTOTAL(1,F115:F115)</f>
        <v>0.38968000000000003</v>
      </c>
      <c r="G114" s="32">
        <f>SUBTOTAL(1,G115:G115)</f>
        <v>1.24678</v>
      </c>
      <c r="H114" s="32">
        <f>SUBTOTAL(1,H115:H115)</f>
        <v>0.31215999999999999</v>
      </c>
      <c r="J114" s="32">
        <f>SUBTOTAL(1,J115:J115)</f>
        <v>14.287960000000002</v>
      </c>
    </row>
    <row r="115" spans="1:10" hidden="1" outlineLevel="2" x14ac:dyDescent="0.25">
      <c r="A115" s="16">
        <v>42971</v>
      </c>
      <c r="B115" s="32">
        <v>9.1868800000000004</v>
      </c>
      <c r="C115" s="32">
        <v>4.709E-2</v>
      </c>
      <c r="D115" s="32">
        <v>0.10629000000000001</v>
      </c>
      <c r="E115" s="32">
        <v>4.2704800000000001</v>
      </c>
      <c r="F115" s="32">
        <v>0.38968000000000003</v>
      </c>
      <c r="G115" s="32">
        <v>1.24678</v>
      </c>
      <c r="H115" s="32">
        <v>0.31215999999999999</v>
      </c>
      <c r="I115" s="32">
        <v>0.12876000000000001</v>
      </c>
      <c r="J115" s="32">
        <v>14.287960000000002</v>
      </c>
    </row>
    <row r="116" spans="1:10" outlineLevel="1" collapsed="1" x14ac:dyDescent="0.25">
      <c r="A116" s="42" t="s">
        <v>847</v>
      </c>
      <c r="B116" s="32">
        <f>SUBTOTAL(1,B117:B117)</f>
        <v>8.6242399999999986</v>
      </c>
      <c r="C116" s="32">
        <f>SUBTOTAL(1,C117:C117)</f>
        <v>6.1749999999999999E-2</v>
      </c>
      <c r="D116" s="32">
        <f>SUBTOTAL(1,D117:D117)</f>
        <v>6.11E-3</v>
      </c>
      <c r="E116" s="32">
        <f>SUBTOTAL(1,E117:E117)</f>
        <v>4.4029100000000003</v>
      </c>
      <c r="F116" s="32">
        <f>SUBTOTAL(1,F117:F117)</f>
        <v>0.64043000000000005</v>
      </c>
      <c r="G116" s="32">
        <f>SUBTOTAL(1,G117:G117)</f>
        <v>0.42568</v>
      </c>
      <c r="H116" s="32">
        <f>SUBTOTAL(1,H117:H117)</f>
        <v>0.26651999999999998</v>
      </c>
      <c r="J116" s="32">
        <f>SUBTOTAL(1,J117:J117)</f>
        <v>13.934099999999999</v>
      </c>
    </row>
    <row r="117" spans="1:10" hidden="1" outlineLevel="2" x14ac:dyDescent="0.25">
      <c r="A117" s="16">
        <v>43157</v>
      </c>
      <c r="B117" s="32">
        <v>8.6242399999999986</v>
      </c>
      <c r="C117" s="32">
        <v>6.1749999999999999E-2</v>
      </c>
      <c r="D117" s="32">
        <v>6.11E-3</v>
      </c>
      <c r="E117" s="32">
        <v>4.4029100000000003</v>
      </c>
      <c r="F117" s="32">
        <v>0.64043000000000005</v>
      </c>
      <c r="G117" s="32">
        <v>0.42568</v>
      </c>
      <c r="H117" s="32">
        <v>0.26651999999999998</v>
      </c>
      <c r="I117" s="32">
        <v>0</v>
      </c>
      <c r="J117" s="32">
        <v>13.934099999999999</v>
      </c>
    </row>
    <row r="118" spans="1:10" outlineLevel="1" collapsed="1" x14ac:dyDescent="0.25">
      <c r="A118" s="42" t="s">
        <v>846</v>
      </c>
      <c r="B118" s="32">
        <f>SUBTOTAL(1,B119:B119)</f>
        <v>25.536799999999999</v>
      </c>
      <c r="C118" s="32">
        <f>SUBTOTAL(1,C119:C119)</f>
        <v>4.2319999999999997E-2</v>
      </c>
      <c r="D118" s="32">
        <f>SUBTOTAL(1,D119:D119)</f>
        <v>23.285419999999998</v>
      </c>
      <c r="E118" s="32">
        <f>SUBTOTAL(1,E119:E119)</f>
        <v>4.5526599999999995</v>
      </c>
      <c r="F118" s="32">
        <f>SUBTOTAL(1,F119:F119)</f>
        <v>0.53340999999999994</v>
      </c>
      <c r="G118" s="32">
        <f>SUBTOTAL(1,G119:G119)</f>
        <v>1.0398100000000001</v>
      </c>
      <c r="H118" s="32">
        <f>SUBTOTAL(1,H119:H119)</f>
        <v>1.035E-2</v>
      </c>
      <c r="J118" s="32">
        <f>SUBTOTAL(1,J119:J119)</f>
        <v>31.031859999999998</v>
      </c>
    </row>
    <row r="119" spans="1:10" hidden="1" outlineLevel="2" x14ac:dyDescent="0.25">
      <c r="A119" s="16">
        <v>43264</v>
      </c>
      <c r="B119" s="32">
        <v>25.536799999999999</v>
      </c>
      <c r="C119" s="32">
        <v>4.2319999999999997E-2</v>
      </c>
      <c r="D119" s="32">
        <v>23.285419999999998</v>
      </c>
      <c r="E119" s="32">
        <v>4.5526599999999995</v>
      </c>
      <c r="F119" s="32">
        <v>0.53340999999999994</v>
      </c>
      <c r="G119" s="32">
        <v>1.0398100000000001</v>
      </c>
      <c r="H119" s="32">
        <v>1.035E-2</v>
      </c>
      <c r="I119" s="32">
        <v>0.39863999999999999</v>
      </c>
      <c r="J119" s="32">
        <v>31.031859999999998</v>
      </c>
    </row>
    <row r="120" spans="1:10" outlineLevel="1" collapsed="1" x14ac:dyDescent="0.25">
      <c r="A120" s="42" t="s">
        <v>845</v>
      </c>
      <c r="B120" s="32">
        <f>SUBTOTAL(1,B121:B121)</f>
        <v>10.27576</v>
      </c>
      <c r="C120" s="32">
        <f>SUBTOTAL(1,C121:C121)</f>
        <v>1.821E-2</v>
      </c>
      <c r="D120" s="32">
        <f>SUBTOTAL(1,D121:D121)</f>
        <v>1.4759999999999999E-2</v>
      </c>
      <c r="E120" s="32">
        <f>SUBTOTAL(1,E121:E121)</f>
        <v>6.6562900000000003</v>
      </c>
      <c r="F120" s="32">
        <f>SUBTOTAL(1,F121:F121)</f>
        <v>0.10518999999999999</v>
      </c>
      <c r="G120" s="32">
        <f>SUBTOTAL(1,G121:G121)</f>
        <v>0.11688999999999999</v>
      </c>
      <c r="H120" s="32">
        <f>SUBTOTAL(1,H121:H121)</f>
        <v>1.6330000000000001E-2</v>
      </c>
      <c r="J120" s="32">
        <f>SUBTOTAL(1,J121:J121)</f>
        <v>17.2119</v>
      </c>
    </row>
    <row r="121" spans="1:10" hidden="1" outlineLevel="2" x14ac:dyDescent="0.25">
      <c r="A121" s="16">
        <v>43627</v>
      </c>
      <c r="B121" s="32">
        <v>10.27576</v>
      </c>
      <c r="C121" s="32">
        <v>1.821E-2</v>
      </c>
      <c r="D121" s="32">
        <v>1.4759999999999999E-2</v>
      </c>
      <c r="E121" s="32">
        <v>6.6562900000000003</v>
      </c>
      <c r="F121" s="32">
        <v>0.10518999999999999</v>
      </c>
      <c r="G121" s="32">
        <v>0.11688999999999999</v>
      </c>
      <c r="H121" s="32">
        <v>1.6330000000000001E-2</v>
      </c>
      <c r="I121" s="32">
        <v>0.15832999999999997</v>
      </c>
      <c r="J121" s="32">
        <v>17.2119</v>
      </c>
    </row>
    <row r="122" spans="1:10" outlineLevel="1" collapsed="1" x14ac:dyDescent="0.25">
      <c r="A122" s="42" t="s">
        <v>844</v>
      </c>
      <c r="B122" s="32">
        <f>SUBTOTAL(1,B123:B123)</f>
        <v>3.0930999999999997</v>
      </c>
      <c r="C122" s="32">
        <f>SUBTOTAL(1,C123:C123)</f>
        <v>0</v>
      </c>
      <c r="D122" s="32">
        <f>SUBTOTAL(1,D123:D123)</f>
        <v>0</v>
      </c>
      <c r="E122" s="32">
        <f>SUBTOTAL(1,E123:E123)</f>
        <v>3.34029</v>
      </c>
      <c r="F122" s="32">
        <f>SUBTOTAL(1,F123:F123)</f>
        <v>5.8449999999999995E-2</v>
      </c>
      <c r="G122" s="32">
        <f>SUBTOTAL(1,G123:G123)</f>
        <v>0.26676</v>
      </c>
      <c r="H122" s="32">
        <f>SUBTOTAL(1,H123:H123)</f>
        <v>5.3240000000000003E-2</v>
      </c>
      <c r="J122" s="32">
        <f>SUBTOTAL(1,J123:J123)</f>
        <v>6.5450799999999987</v>
      </c>
    </row>
    <row r="123" spans="1:10" hidden="1" outlineLevel="2" x14ac:dyDescent="0.25">
      <c r="A123" s="16">
        <v>43700</v>
      </c>
      <c r="B123" s="32">
        <v>3.0930999999999997</v>
      </c>
      <c r="C123" s="32">
        <v>0</v>
      </c>
      <c r="D123" s="32">
        <v>0</v>
      </c>
      <c r="E123" s="32">
        <v>3.34029</v>
      </c>
      <c r="F123" s="32">
        <v>5.8449999999999995E-2</v>
      </c>
      <c r="G123" s="32">
        <v>0.26676</v>
      </c>
      <c r="H123" s="32">
        <v>5.3240000000000003E-2</v>
      </c>
      <c r="I123" s="32">
        <v>0</v>
      </c>
      <c r="J123" s="32">
        <v>6.5450799999999987</v>
      </c>
    </row>
    <row r="124" spans="1:10" outlineLevel="1" collapsed="1" x14ac:dyDescent="0.25">
      <c r="A124" s="41" t="s">
        <v>843</v>
      </c>
      <c r="B124" s="32">
        <f>SUBTOTAL(1,B125:B125)</f>
        <v>2.68974</v>
      </c>
      <c r="C124" s="32">
        <f>SUBTOTAL(1,C125:C125)</f>
        <v>0.11673</v>
      </c>
      <c r="D124" s="32">
        <f>SUBTOTAL(1,D125:D125)</f>
        <v>4.5100000000000001E-3</v>
      </c>
      <c r="E124" s="32">
        <f>SUBTOTAL(1,E125:E125)</f>
        <v>2.4644499999999998</v>
      </c>
      <c r="F124" s="32">
        <f>SUBTOTAL(1,F125:F125)</f>
        <v>0.16225000000000001</v>
      </c>
      <c r="G124" s="32">
        <f>SUBTOTAL(1,G125:G125)</f>
        <v>1.88788</v>
      </c>
      <c r="H124" s="32">
        <f>SUBTOTAL(1,H125:H125)</f>
        <v>0.29720999999999997</v>
      </c>
      <c r="J124" s="32">
        <f>SUBTOTAL(1,J125:J125)</f>
        <v>5.9063299999999996</v>
      </c>
    </row>
    <row r="125" spans="1:10" hidden="1" outlineLevel="2" x14ac:dyDescent="0.25">
      <c r="A125" s="16">
        <v>43877</v>
      </c>
      <c r="B125" s="32">
        <v>2.68974</v>
      </c>
      <c r="C125" s="32">
        <v>0.11673</v>
      </c>
      <c r="D125" s="32">
        <v>4.5100000000000001E-3</v>
      </c>
      <c r="E125" s="32">
        <v>2.4644499999999998</v>
      </c>
      <c r="F125" s="32">
        <v>0.16225000000000001</v>
      </c>
      <c r="G125" s="32">
        <v>1.88788</v>
      </c>
      <c r="H125" s="32">
        <v>0.29720999999999997</v>
      </c>
      <c r="I125" s="32">
        <v>0.29268</v>
      </c>
      <c r="J125" s="32">
        <v>5.9063299999999996</v>
      </c>
    </row>
    <row r="126" spans="1:10" x14ac:dyDescent="0.25">
      <c r="A126" s="16"/>
    </row>
    <row r="127" spans="1:10" x14ac:dyDescent="0.25">
      <c r="A127" s="16"/>
    </row>
    <row r="128" spans="1:10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s="32" customFormat="1" x14ac:dyDescent="0.25">
      <c r="A157"/>
    </row>
    <row r="158" spans="1:1" s="32" customFormat="1" x14ac:dyDescent="0.25">
      <c r="A158"/>
    </row>
    <row r="159" spans="1:1" s="32" customFormat="1" x14ac:dyDescent="0.25">
      <c r="A159"/>
    </row>
    <row r="160" spans="1:1" s="32" customFormat="1" x14ac:dyDescent="0.25">
      <c r="A160"/>
    </row>
    <row r="161" spans="1:1" s="32" customFormat="1" x14ac:dyDescent="0.25">
      <c r="A161"/>
    </row>
    <row r="162" spans="1:1" s="32" customFormat="1" x14ac:dyDescent="0.25">
      <c r="A162"/>
    </row>
    <row r="163" spans="1:1" s="32" customFormat="1" x14ac:dyDescent="0.25">
      <c r="A163"/>
    </row>
    <row r="164" spans="1:1" s="32" customFormat="1" x14ac:dyDescent="0.25">
      <c r="A164"/>
    </row>
    <row r="165" spans="1:1" s="32" customFormat="1" x14ac:dyDescent="0.25">
      <c r="A165"/>
    </row>
    <row r="166" spans="1:1" s="32" customFormat="1" x14ac:dyDescent="0.25">
      <c r="A166"/>
    </row>
    <row r="167" spans="1:1" s="32" customFormat="1" x14ac:dyDescent="0.25">
      <c r="A167"/>
    </row>
    <row r="168" spans="1:1" s="32" customFormat="1" x14ac:dyDescent="0.25">
      <c r="A168"/>
    </row>
    <row r="169" spans="1:1" s="32" customFormat="1" x14ac:dyDescent="0.25">
      <c r="A169"/>
    </row>
    <row r="170" spans="1:1" s="32" customFormat="1" x14ac:dyDescent="0.25">
      <c r="A170"/>
    </row>
    <row r="171" spans="1:1" s="32" customFormat="1" x14ac:dyDescent="0.25">
      <c r="A171"/>
    </row>
    <row r="172" spans="1:1" s="32" customFormat="1" x14ac:dyDescent="0.25">
      <c r="A172"/>
    </row>
    <row r="173" spans="1:1" s="32" customFormat="1" x14ac:dyDescent="0.25">
      <c r="A173"/>
    </row>
    <row r="174" spans="1:1" s="32" customFormat="1" x14ac:dyDescent="0.25">
      <c r="A174"/>
    </row>
    <row r="175" spans="1:1" s="32" customFormat="1" x14ac:dyDescent="0.25">
      <c r="A175"/>
    </row>
    <row r="176" spans="1:1" s="32" customFormat="1" x14ac:dyDescent="0.25">
      <c r="A176"/>
    </row>
    <row r="177" spans="1:1" s="32" customFormat="1" x14ac:dyDescent="0.25">
      <c r="A177"/>
    </row>
    <row r="178" spans="1:1" s="32" customFormat="1" x14ac:dyDescent="0.25">
      <c r="A178"/>
    </row>
    <row r="179" spans="1:1" s="32" customFormat="1" x14ac:dyDescent="0.25">
      <c r="A179"/>
    </row>
    <row r="180" spans="1:1" s="32" customFormat="1" x14ac:dyDescent="0.25">
      <c r="A180"/>
    </row>
    <row r="181" spans="1:1" s="32" customFormat="1" x14ac:dyDescent="0.25">
      <c r="A181"/>
    </row>
    <row r="182" spans="1:1" s="32" customFormat="1" x14ac:dyDescent="0.25">
      <c r="A182"/>
    </row>
    <row r="183" spans="1:1" s="32" customFormat="1" x14ac:dyDescent="0.25">
      <c r="A183"/>
    </row>
    <row r="184" spans="1:1" s="32" customFormat="1" x14ac:dyDescent="0.25">
      <c r="A184"/>
    </row>
    <row r="185" spans="1:1" s="32" customFormat="1" x14ac:dyDescent="0.25">
      <c r="A185"/>
    </row>
    <row r="186" spans="1:1" s="32" customFormat="1" x14ac:dyDescent="0.25">
      <c r="A186"/>
    </row>
    <row r="187" spans="1:1" s="32" customFormat="1" x14ac:dyDescent="0.25">
      <c r="A187"/>
    </row>
    <row r="188" spans="1:1" s="32" customFormat="1" x14ac:dyDescent="0.25">
      <c r="A188"/>
    </row>
    <row r="189" spans="1:1" s="32" customFormat="1" x14ac:dyDescent="0.25">
      <c r="A189"/>
    </row>
    <row r="190" spans="1:1" s="32" customFormat="1" x14ac:dyDescent="0.25">
      <c r="A190"/>
    </row>
    <row r="191" spans="1:1" s="32" customFormat="1" x14ac:dyDescent="0.25">
      <c r="A191"/>
    </row>
    <row r="192" spans="1:1" s="32" customFormat="1" x14ac:dyDescent="0.25">
      <c r="A192"/>
    </row>
    <row r="193" spans="1:1" s="32" customFormat="1" x14ac:dyDescent="0.25">
      <c r="A193"/>
    </row>
    <row r="194" spans="1:1" s="32" customFormat="1" x14ac:dyDescent="0.25">
      <c r="A194"/>
    </row>
    <row r="195" spans="1:1" s="32" customFormat="1" x14ac:dyDescent="0.25">
      <c r="A195"/>
    </row>
    <row r="196" spans="1:1" s="32" customFormat="1" x14ac:dyDescent="0.25">
      <c r="A196"/>
    </row>
    <row r="197" spans="1:1" s="32" customFormat="1" x14ac:dyDescent="0.25">
      <c r="A197"/>
    </row>
    <row r="198" spans="1:1" s="32" customFormat="1" x14ac:dyDescent="0.25">
      <c r="A198"/>
    </row>
    <row r="199" spans="1:1" s="32" customFormat="1" x14ac:dyDescent="0.25">
      <c r="A199"/>
    </row>
    <row r="200" spans="1:1" s="32" customFormat="1" x14ac:dyDescent="0.25">
      <c r="A200"/>
    </row>
    <row r="201" spans="1:1" s="32" customFormat="1" x14ac:dyDescent="0.25">
      <c r="A201"/>
    </row>
    <row r="202" spans="1:1" s="32" customFormat="1" x14ac:dyDescent="0.25">
      <c r="A202"/>
    </row>
    <row r="203" spans="1:1" s="32" customFormat="1" x14ac:dyDescent="0.25">
      <c r="A203"/>
    </row>
    <row r="204" spans="1:1" s="32" customFormat="1" x14ac:dyDescent="0.25">
      <c r="A204"/>
    </row>
    <row r="205" spans="1:1" s="32" customFormat="1" x14ac:dyDescent="0.25">
      <c r="A205"/>
    </row>
    <row r="206" spans="1:1" s="32" customFormat="1" x14ac:dyDescent="0.25">
      <c r="A206"/>
    </row>
    <row r="207" spans="1:1" s="32" customFormat="1" x14ac:dyDescent="0.25">
      <c r="A207"/>
    </row>
    <row r="208" spans="1:1" s="32" customFormat="1" x14ac:dyDescent="0.25">
      <c r="A208"/>
    </row>
    <row r="209" spans="1:1" s="32" customFormat="1" x14ac:dyDescent="0.25">
      <c r="A209"/>
    </row>
    <row r="210" spans="1:1" s="32" customFormat="1" x14ac:dyDescent="0.25">
      <c r="A210"/>
    </row>
    <row r="211" spans="1:1" s="32" customFormat="1" x14ac:dyDescent="0.25">
      <c r="A211"/>
    </row>
    <row r="212" spans="1:1" s="32" customFormat="1" x14ac:dyDescent="0.25">
      <c r="A212"/>
    </row>
    <row r="213" spans="1:1" s="32" customFormat="1" x14ac:dyDescent="0.25">
      <c r="A213"/>
    </row>
    <row r="214" spans="1:1" s="32" customFormat="1" x14ac:dyDescent="0.25">
      <c r="A214"/>
    </row>
    <row r="215" spans="1:1" s="32" customFormat="1" x14ac:dyDescent="0.25">
      <c r="A215"/>
    </row>
    <row r="216" spans="1:1" s="32" customFormat="1" x14ac:dyDescent="0.25">
      <c r="A216"/>
    </row>
    <row r="217" spans="1:1" s="32" customFormat="1" x14ac:dyDescent="0.25">
      <c r="A217"/>
    </row>
    <row r="218" spans="1:1" s="32" customFormat="1" x14ac:dyDescent="0.25">
      <c r="A218"/>
    </row>
    <row r="219" spans="1:1" s="32" customFormat="1" x14ac:dyDescent="0.25">
      <c r="A219"/>
    </row>
    <row r="220" spans="1:1" s="32" customFormat="1" x14ac:dyDescent="0.25">
      <c r="A220"/>
    </row>
    <row r="221" spans="1:1" s="32" customFormat="1" x14ac:dyDescent="0.25">
      <c r="A221"/>
    </row>
    <row r="222" spans="1:1" s="32" customFormat="1" x14ac:dyDescent="0.25">
      <c r="A222"/>
    </row>
    <row r="223" spans="1:1" s="32" customFormat="1" x14ac:dyDescent="0.25">
      <c r="A223"/>
    </row>
    <row r="224" spans="1:1" s="32" customFormat="1" x14ac:dyDescent="0.25">
      <c r="A224"/>
    </row>
    <row r="225" spans="1:1" s="32" customFormat="1" x14ac:dyDescent="0.25">
      <c r="A225"/>
    </row>
    <row r="226" spans="1:1" s="32" customFormat="1" x14ac:dyDescent="0.25">
      <c r="A226"/>
    </row>
    <row r="227" spans="1:1" s="32" customFormat="1" x14ac:dyDescent="0.25">
      <c r="A227"/>
    </row>
    <row r="228" spans="1:1" s="32" customFormat="1" x14ac:dyDescent="0.25">
      <c r="A228"/>
    </row>
    <row r="229" spans="1:1" s="32" customFormat="1" x14ac:dyDescent="0.25">
      <c r="A229"/>
    </row>
    <row r="230" spans="1:1" s="32" customFormat="1" x14ac:dyDescent="0.25">
      <c r="A230"/>
    </row>
    <row r="231" spans="1:1" s="32" customFormat="1" x14ac:dyDescent="0.25">
      <c r="A231"/>
    </row>
    <row r="232" spans="1:1" s="32" customFormat="1" x14ac:dyDescent="0.25">
      <c r="A232"/>
    </row>
    <row r="233" spans="1:1" s="32" customFormat="1" x14ac:dyDescent="0.25">
      <c r="A233"/>
    </row>
    <row r="234" spans="1:1" s="32" customFormat="1" x14ac:dyDescent="0.25">
      <c r="A234"/>
    </row>
    <row r="235" spans="1:1" s="32" customFormat="1" x14ac:dyDescent="0.25">
      <c r="A235"/>
    </row>
    <row r="236" spans="1:1" s="32" customFormat="1" x14ac:dyDescent="0.25">
      <c r="A236"/>
    </row>
    <row r="237" spans="1:1" s="32" customFormat="1" x14ac:dyDescent="0.25">
      <c r="A237"/>
    </row>
    <row r="238" spans="1:1" s="32" customFormat="1" x14ac:dyDescent="0.25">
      <c r="A238"/>
    </row>
    <row r="239" spans="1:1" s="32" customFormat="1" x14ac:dyDescent="0.25">
      <c r="A239"/>
    </row>
    <row r="240" spans="1:1" s="32" customFormat="1" x14ac:dyDescent="0.25">
      <c r="A240"/>
    </row>
    <row r="241" spans="1:1" s="32" customFormat="1" x14ac:dyDescent="0.25">
      <c r="A241"/>
    </row>
    <row r="242" spans="1:1" s="32" customFormat="1" x14ac:dyDescent="0.25">
      <c r="A242"/>
    </row>
    <row r="243" spans="1:1" s="32" customFormat="1" x14ac:dyDescent="0.25">
      <c r="A243"/>
    </row>
    <row r="244" spans="1:1" s="32" customFormat="1" x14ac:dyDescent="0.25">
      <c r="A244"/>
    </row>
    <row r="245" spans="1:1" s="32" customFormat="1" x14ac:dyDescent="0.25">
      <c r="A245"/>
    </row>
    <row r="246" spans="1:1" s="32" customFormat="1" x14ac:dyDescent="0.25">
      <c r="A246"/>
    </row>
  </sheetData>
  <sortState xmlns:xlrd2="http://schemas.microsoft.com/office/spreadsheetml/2017/richdata2" ref="A3:J156">
    <sortCondition ref="A5:A1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AA20-5C7B-4A44-8A64-2B8A2F213352}">
  <dimension ref="A1:DD202"/>
  <sheetViews>
    <sheetView workbookViewId="0">
      <pane xSplit="1" ySplit="2" topLeftCell="B3" activePane="bottomRight" state="frozen"/>
      <selection pane="topRight" activeCell="G1" sqref="G1"/>
      <selection pane="bottomLeft" activeCell="A2" sqref="A2"/>
      <selection pane="bottomRight"/>
    </sheetView>
    <sheetView workbookViewId="1"/>
  </sheetViews>
  <sheetFormatPr baseColWidth="10" defaultColWidth="16" defaultRowHeight="15" x14ac:dyDescent="0.25"/>
  <cols>
    <col min="1" max="1" width="10.7109375" bestFit="1" customWidth="1"/>
    <col min="2" max="2" width="6.5703125" style="18" bestFit="1" customWidth="1"/>
    <col min="3" max="3" width="8.5703125" customWidth="1"/>
    <col min="4" max="4" width="16" style="18"/>
    <col min="5" max="5" width="12.140625" style="18" bestFit="1" customWidth="1"/>
    <col min="6" max="6" width="4" customWidth="1"/>
    <col min="7" max="99" width="4.5703125" customWidth="1"/>
    <col min="100" max="108" width="16" style="32"/>
  </cols>
  <sheetData>
    <row r="1" spans="1:108" x14ac:dyDescent="0.25">
      <c r="E1" s="30" t="s">
        <v>826</v>
      </c>
      <c r="F1" t="s">
        <v>824</v>
      </c>
      <c r="G1" s="33" t="s">
        <v>822</v>
      </c>
      <c r="H1" s="33" t="s">
        <v>822</v>
      </c>
      <c r="I1" t="s">
        <v>829</v>
      </c>
      <c r="J1" s="33" t="s">
        <v>825</v>
      </c>
      <c r="K1" s="33" t="s">
        <v>825</v>
      </c>
      <c r="L1" s="33" t="s">
        <v>825</v>
      </c>
      <c r="M1" s="33" t="s">
        <v>825</v>
      </c>
      <c r="N1" s="33" t="s">
        <v>825</v>
      </c>
      <c r="O1" s="33" t="s">
        <v>825</v>
      </c>
      <c r="P1" s="33" t="s">
        <v>825</v>
      </c>
      <c r="Q1" s="33" t="s">
        <v>825</v>
      </c>
      <c r="R1" s="33" t="s">
        <v>825</v>
      </c>
      <c r="S1" s="33" t="s">
        <v>825</v>
      </c>
      <c r="T1" s="33" t="s">
        <v>825</v>
      </c>
      <c r="U1" s="33" t="s">
        <v>825</v>
      </c>
      <c r="V1" s="33" t="s">
        <v>825</v>
      </c>
      <c r="W1" s="33" t="s">
        <v>825</v>
      </c>
      <c r="X1" s="33" t="s">
        <v>825</v>
      </c>
      <c r="Y1" s="33" t="s">
        <v>825</v>
      </c>
      <c r="Z1" s="33" t="s">
        <v>825</v>
      </c>
      <c r="AA1" s="33" t="s">
        <v>825</v>
      </c>
      <c r="AB1" s="33" t="s">
        <v>825</v>
      </c>
      <c r="AC1" s="33" t="s">
        <v>825</v>
      </c>
      <c r="AD1" s="33" t="s">
        <v>825</v>
      </c>
      <c r="AE1" s="33" t="s">
        <v>825</v>
      </c>
      <c r="AF1" s="33" t="s">
        <v>825</v>
      </c>
      <c r="AG1" s="33" t="s">
        <v>825</v>
      </c>
      <c r="AH1" s="33" t="s">
        <v>825</v>
      </c>
      <c r="AI1" s="33" t="s">
        <v>825</v>
      </c>
      <c r="AJ1" s="33" t="s">
        <v>825</v>
      </c>
      <c r="AK1" s="33" t="s">
        <v>825</v>
      </c>
      <c r="AL1" s="33" t="s">
        <v>825</v>
      </c>
      <c r="AM1" s="33" t="s">
        <v>825</v>
      </c>
      <c r="AN1" s="33" t="s">
        <v>825</v>
      </c>
      <c r="AO1" s="33" t="s">
        <v>825</v>
      </c>
      <c r="AP1" s="33" t="s">
        <v>825</v>
      </c>
      <c r="AQ1" s="33" t="s">
        <v>825</v>
      </c>
      <c r="AR1" s="34" t="s">
        <v>827</v>
      </c>
      <c r="AS1" s="34" t="s">
        <v>827</v>
      </c>
      <c r="AT1" s="34" t="s">
        <v>827</v>
      </c>
      <c r="AU1" s="35" t="s">
        <v>828</v>
      </c>
      <c r="AV1" s="35" t="s">
        <v>828</v>
      </c>
      <c r="AW1" s="35" t="s">
        <v>828</v>
      </c>
      <c r="AX1" s="35" t="s">
        <v>828</v>
      </c>
      <c r="AY1" s="35" t="s">
        <v>828</v>
      </c>
      <c r="AZ1" s="35" t="s">
        <v>828</v>
      </c>
      <c r="BA1" s="37" t="s">
        <v>819</v>
      </c>
      <c r="BB1" s="37" t="s">
        <v>819</v>
      </c>
      <c r="BC1" s="37" t="s">
        <v>819</v>
      </c>
      <c r="BD1" s="10" t="s">
        <v>831</v>
      </c>
      <c r="BE1" s="10" t="s">
        <v>831</v>
      </c>
      <c r="BF1" s="10" t="s">
        <v>831</v>
      </c>
      <c r="BG1" s="10" t="s">
        <v>831</v>
      </c>
      <c r="BH1" s="10" t="s">
        <v>831</v>
      </c>
      <c r="BI1" s="10" t="s">
        <v>831</v>
      </c>
      <c r="BJ1" s="10" t="s">
        <v>831</v>
      </c>
      <c r="BK1" s="10" t="s">
        <v>831</v>
      </c>
      <c r="BL1" s="10" t="s">
        <v>831</v>
      </c>
      <c r="BM1" s="10" t="s">
        <v>831</v>
      </c>
      <c r="BN1" s="10" t="s">
        <v>831</v>
      </c>
      <c r="BO1" s="10" t="s">
        <v>831</v>
      </c>
      <c r="BP1" s="10" t="s">
        <v>831</v>
      </c>
      <c r="BQ1" s="10" t="s">
        <v>831</v>
      </c>
      <c r="BR1" s="10" t="s">
        <v>831</v>
      </c>
      <c r="BS1" s="10" t="s">
        <v>831</v>
      </c>
      <c r="BT1" s="10" t="s">
        <v>831</v>
      </c>
      <c r="BU1" s="10" t="s">
        <v>831</v>
      </c>
      <c r="BV1" s="31" t="s">
        <v>822</v>
      </c>
      <c r="BW1" s="31" t="s">
        <v>822</v>
      </c>
      <c r="BX1" s="31" t="s">
        <v>822</v>
      </c>
      <c r="BY1" s="31" t="s">
        <v>822</v>
      </c>
      <c r="BZ1" s="31" t="s">
        <v>822</v>
      </c>
      <c r="CA1" s="31" t="s">
        <v>822</v>
      </c>
      <c r="CB1" s="31" t="s">
        <v>822</v>
      </c>
      <c r="CC1" s="31" t="s">
        <v>822</v>
      </c>
      <c r="CD1" s="31" t="s">
        <v>822</v>
      </c>
      <c r="CE1" s="38" t="s">
        <v>832</v>
      </c>
      <c r="CF1" s="38" t="s">
        <v>832</v>
      </c>
      <c r="CG1" s="38" t="s">
        <v>832</v>
      </c>
      <c r="CH1" s="38" t="s">
        <v>832</v>
      </c>
      <c r="CI1" s="38" t="s">
        <v>832</v>
      </c>
      <c r="CJ1" s="38" t="s">
        <v>832</v>
      </c>
      <c r="CK1" s="38" t="s">
        <v>832</v>
      </c>
      <c r="CL1" s="38" t="s">
        <v>832</v>
      </c>
      <c r="CM1" s="38" t="s">
        <v>832</v>
      </c>
      <c r="CN1" s="33" t="s">
        <v>822</v>
      </c>
      <c r="CO1" s="23" t="s">
        <v>833</v>
      </c>
      <c r="CP1" s="23" t="s">
        <v>833</v>
      </c>
      <c r="CQ1" s="33" t="s">
        <v>822</v>
      </c>
      <c r="CR1" s="33" t="s">
        <v>822</v>
      </c>
      <c r="CS1" s="33" t="s">
        <v>822</v>
      </c>
      <c r="CT1" s="36" t="s">
        <v>829</v>
      </c>
      <c r="CU1" s="36" t="s">
        <v>830</v>
      </c>
      <c r="CV1" s="39"/>
      <c r="CW1" s="39"/>
      <c r="CX1" s="39"/>
      <c r="CY1" s="39"/>
      <c r="CZ1" s="39"/>
      <c r="DA1" s="39"/>
      <c r="DB1" s="39"/>
      <c r="DC1" s="39"/>
      <c r="DD1" s="39"/>
    </row>
    <row r="2" spans="1:108" s="13" customFormat="1" ht="66" customHeight="1" x14ac:dyDescent="0.25">
      <c r="A2" s="13" t="s">
        <v>816</v>
      </c>
      <c r="B2" s="11" t="s">
        <v>813</v>
      </c>
      <c r="C2" s="11" t="s">
        <v>10</v>
      </c>
      <c r="D2" s="11" t="s">
        <v>11</v>
      </c>
      <c r="E2" s="11" t="s">
        <v>14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  <c r="K2" s="12" t="s">
        <v>25</v>
      </c>
      <c r="L2" s="12" t="s">
        <v>26</v>
      </c>
      <c r="M2" s="12" t="s">
        <v>27</v>
      </c>
      <c r="N2" s="12" t="s">
        <v>28</v>
      </c>
      <c r="O2" s="12" t="s">
        <v>29</v>
      </c>
      <c r="P2" s="12" t="s">
        <v>30</v>
      </c>
      <c r="Q2" s="12" t="s">
        <v>31</v>
      </c>
      <c r="R2" s="12" t="s">
        <v>32</v>
      </c>
      <c r="S2" s="12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Y2" s="12" t="s">
        <v>39</v>
      </c>
      <c r="Z2" s="12" t="s">
        <v>40</v>
      </c>
      <c r="AA2" s="12" t="s">
        <v>41</v>
      </c>
      <c r="AB2" s="12" t="s">
        <v>42</v>
      </c>
      <c r="AC2" s="12" t="s">
        <v>43</v>
      </c>
      <c r="AD2" s="12" t="s">
        <v>44</v>
      </c>
      <c r="AE2" s="12" t="s">
        <v>45</v>
      </c>
      <c r="AF2" s="12" t="s">
        <v>46</v>
      </c>
      <c r="AG2" s="12" t="s">
        <v>47</v>
      </c>
      <c r="AH2" s="12" t="s">
        <v>48</v>
      </c>
      <c r="AI2" s="12" t="s">
        <v>49</v>
      </c>
      <c r="AJ2" s="12" t="s">
        <v>50</v>
      </c>
      <c r="AK2" s="12" t="s">
        <v>51</v>
      </c>
      <c r="AL2" s="12" t="s">
        <v>52</v>
      </c>
      <c r="AM2" s="12" t="s">
        <v>53</v>
      </c>
      <c r="AN2" s="12" t="s">
        <v>54</v>
      </c>
      <c r="AO2" s="12" t="s">
        <v>55</v>
      </c>
      <c r="AP2" s="12" t="s">
        <v>56</v>
      </c>
      <c r="AQ2" s="12" t="s">
        <v>57</v>
      </c>
      <c r="AR2" s="12" t="s">
        <v>100</v>
      </c>
      <c r="AS2" s="12" t="s">
        <v>101</v>
      </c>
      <c r="AT2" s="12" t="s">
        <v>102</v>
      </c>
      <c r="AU2" s="12" t="s">
        <v>103</v>
      </c>
      <c r="AV2" s="12" t="s">
        <v>104</v>
      </c>
      <c r="AW2" s="12" t="s">
        <v>105</v>
      </c>
      <c r="AX2" s="12" t="s">
        <v>106</v>
      </c>
      <c r="AY2" s="12" t="s">
        <v>107</v>
      </c>
      <c r="AZ2" s="12" t="s">
        <v>108</v>
      </c>
      <c r="BA2" s="12" t="s">
        <v>58</v>
      </c>
      <c r="BB2" s="12" t="s">
        <v>59</v>
      </c>
      <c r="BC2" s="12" t="s">
        <v>60</v>
      </c>
      <c r="BD2" s="12" t="s">
        <v>63</v>
      </c>
      <c r="BE2" s="12" t="s">
        <v>64</v>
      </c>
      <c r="BF2" s="12" t="s">
        <v>65</v>
      </c>
      <c r="BG2" s="12" t="s">
        <v>66</v>
      </c>
      <c r="BH2" s="12" t="s">
        <v>67</v>
      </c>
      <c r="BI2" s="12" t="s">
        <v>68</v>
      </c>
      <c r="BJ2" s="12" t="s">
        <v>69</v>
      </c>
      <c r="BK2" s="12" t="s">
        <v>70</v>
      </c>
      <c r="BL2" s="12" t="s">
        <v>71</v>
      </c>
      <c r="BM2" s="12" t="s">
        <v>72</v>
      </c>
      <c r="BN2" s="12" t="s">
        <v>73</v>
      </c>
      <c r="BO2" s="12" t="s">
        <v>74</v>
      </c>
      <c r="BP2" s="12" t="s">
        <v>75</v>
      </c>
      <c r="BQ2" s="12" t="s">
        <v>76</v>
      </c>
      <c r="BR2" s="12" t="s">
        <v>77</v>
      </c>
      <c r="BS2" s="12" t="s">
        <v>78</v>
      </c>
      <c r="BT2" s="12" t="s">
        <v>79</v>
      </c>
      <c r="BU2" s="12" t="s">
        <v>80</v>
      </c>
      <c r="BV2" s="12" t="s">
        <v>81</v>
      </c>
      <c r="BW2" s="12" t="s">
        <v>82</v>
      </c>
      <c r="BX2" s="12" t="s">
        <v>83</v>
      </c>
      <c r="BY2" s="12" t="s">
        <v>84</v>
      </c>
      <c r="BZ2" s="12" t="s">
        <v>85</v>
      </c>
      <c r="CA2" s="12" t="s">
        <v>86</v>
      </c>
      <c r="CB2" s="12" t="s">
        <v>87</v>
      </c>
      <c r="CC2" s="12" t="s">
        <v>88</v>
      </c>
      <c r="CD2" s="12" t="s">
        <v>89</v>
      </c>
      <c r="CE2" s="12" t="s">
        <v>90</v>
      </c>
      <c r="CF2" s="12" t="s">
        <v>91</v>
      </c>
      <c r="CG2" s="12" t="s">
        <v>92</v>
      </c>
      <c r="CH2" s="12" t="s">
        <v>93</v>
      </c>
      <c r="CI2" s="12" t="s">
        <v>94</v>
      </c>
      <c r="CJ2" s="12" t="s">
        <v>95</v>
      </c>
      <c r="CK2" s="12" t="s">
        <v>96</v>
      </c>
      <c r="CL2" s="12" t="s">
        <v>97</v>
      </c>
      <c r="CM2" s="12" t="s">
        <v>98</v>
      </c>
      <c r="CN2" s="12" t="s">
        <v>99</v>
      </c>
      <c r="CO2" s="12" t="s">
        <v>61</v>
      </c>
      <c r="CP2" s="12" t="s">
        <v>62</v>
      </c>
      <c r="CQ2" s="12" t="s">
        <v>109</v>
      </c>
      <c r="CR2" s="12" t="s">
        <v>110</v>
      </c>
      <c r="CS2" s="12" t="s">
        <v>111</v>
      </c>
      <c r="CT2" s="12" t="s">
        <v>112</v>
      </c>
      <c r="CU2" s="12" t="s">
        <v>113</v>
      </c>
      <c r="CV2" s="40" t="s">
        <v>835</v>
      </c>
      <c r="CW2" s="40" t="s">
        <v>834</v>
      </c>
      <c r="CX2" s="40" t="s">
        <v>836</v>
      </c>
      <c r="CY2" s="40" t="s">
        <v>837</v>
      </c>
      <c r="CZ2" s="40" t="s">
        <v>838</v>
      </c>
      <c r="DA2" s="40" t="s">
        <v>839</v>
      </c>
      <c r="DB2" s="40" t="s">
        <v>840</v>
      </c>
      <c r="DC2" s="40" t="s">
        <v>841</v>
      </c>
      <c r="DD2" s="40" t="s">
        <v>842</v>
      </c>
    </row>
    <row r="3" spans="1:108" x14ac:dyDescent="0.25">
      <c r="A3" s="16">
        <v>35482</v>
      </c>
      <c r="B3" s="17" t="s">
        <v>814</v>
      </c>
      <c r="C3" s="4">
        <v>0.56000000000000005</v>
      </c>
      <c r="D3" s="17" t="s">
        <v>130</v>
      </c>
      <c r="E3" s="17" t="s">
        <v>132</v>
      </c>
      <c r="F3" s="4">
        <v>0</v>
      </c>
      <c r="G3" s="4">
        <v>0</v>
      </c>
      <c r="H3" s="4">
        <v>6.4799999999999996E-3</v>
      </c>
      <c r="I3" s="4">
        <v>0.10495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7.2539999999999993E-2</v>
      </c>
      <c r="Q3" s="4">
        <v>0</v>
      </c>
      <c r="R3" s="4">
        <v>0</v>
      </c>
      <c r="S3" s="4">
        <v>2.392E-2</v>
      </c>
      <c r="T3" s="4">
        <v>0</v>
      </c>
      <c r="U3" s="4">
        <v>1.1E-4</v>
      </c>
      <c r="V3" s="4">
        <v>8.1110000000000002E-2</v>
      </c>
      <c r="W3" s="4">
        <v>0.40956999999999999</v>
      </c>
      <c r="X3" s="4">
        <v>0.17487999999999998</v>
      </c>
      <c r="Y3" s="4">
        <v>0.20003000000000001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0.11477000000000001</v>
      </c>
      <c r="AL3" s="4">
        <v>4.63774</v>
      </c>
      <c r="AM3" s="4">
        <v>4.45E-3</v>
      </c>
      <c r="AN3" s="4">
        <v>0</v>
      </c>
      <c r="AO3" s="4">
        <v>0</v>
      </c>
      <c r="AP3" s="4">
        <v>3.9510000000000003E-2</v>
      </c>
      <c r="AQ3" s="4">
        <v>0</v>
      </c>
      <c r="AR3" s="4">
        <v>1.482E-2</v>
      </c>
      <c r="AS3" s="4">
        <v>3.6670000000000001E-2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1.7409999999999998E-2</v>
      </c>
      <c r="BC3" s="4">
        <v>0.25627</v>
      </c>
      <c r="BD3" s="4">
        <v>0</v>
      </c>
      <c r="BE3" s="4">
        <v>0</v>
      </c>
      <c r="BF3" s="4">
        <v>0</v>
      </c>
      <c r="BG3" s="4">
        <v>0.49852999999999997</v>
      </c>
      <c r="BH3" s="4">
        <v>0</v>
      </c>
      <c r="BI3" s="4">
        <v>0</v>
      </c>
      <c r="BJ3" s="4">
        <v>1.821E-2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6.2969999999999998E-2</v>
      </c>
      <c r="CK3" s="4">
        <v>0</v>
      </c>
      <c r="CL3" s="4">
        <v>0</v>
      </c>
      <c r="CM3" s="4">
        <v>0</v>
      </c>
      <c r="CN3" s="4">
        <v>0</v>
      </c>
      <c r="CO3" s="4">
        <v>5.1900000000000002E-3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32">
        <f>SUM(J3:AQ3)</f>
        <v>5.7586300000000001</v>
      </c>
      <c r="CW3" s="32">
        <f>SUM(AR3:AT3)</f>
        <v>5.1490000000000001E-2</v>
      </c>
      <c r="CX3" s="32">
        <f>SUM(AU3:AZ3)</f>
        <v>0</v>
      </c>
      <c r="CY3" s="32">
        <f>SUM(BA3:BC3)</f>
        <v>0.27367999999999998</v>
      </c>
      <c r="CZ3" s="32">
        <f>SUM(CE3:CM3)</f>
        <v>6.2969999999999998E-2</v>
      </c>
      <c r="DA3" s="32">
        <f>SUM(BD3:BU3)</f>
        <v>0.51673999999999998</v>
      </c>
      <c r="DB3" s="32">
        <f>SUM(CO3:CP3)</f>
        <v>5.1900000000000002E-3</v>
      </c>
      <c r="DC3" s="32">
        <f>SUM(G3:H3)+SUM(BV3:CD3)+SUM(CQ3:CS3)</f>
        <v>6.4799999999999996E-3</v>
      </c>
      <c r="DD3" s="32">
        <f>CV3+CY3+CZ3+DB3+DC3</f>
        <v>6.1069499999999994</v>
      </c>
    </row>
    <row r="4" spans="1:108" x14ac:dyDescent="0.25">
      <c r="A4" s="16">
        <v>35482</v>
      </c>
      <c r="B4" s="17" t="s">
        <v>814</v>
      </c>
      <c r="C4" s="4">
        <v>0.56000000000000005</v>
      </c>
      <c r="D4" s="17" t="s">
        <v>123</v>
      </c>
      <c r="E4" s="17" t="s">
        <v>135</v>
      </c>
      <c r="F4" s="4">
        <v>0</v>
      </c>
      <c r="G4" s="4">
        <v>0</v>
      </c>
      <c r="H4" s="4">
        <v>1.9630000000000002E-2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0.14727000000000001</v>
      </c>
      <c r="O4" s="4">
        <v>0</v>
      </c>
      <c r="P4" s="4">
        <v>0.28154000000000001</v>
      </c>
      <c r="Q4" s="4">
        <v>0</v>
      </c>
      <c r="R4" s="4">
        <v>0</v>
      </c>
      <c r="S4" s="4">
        <v>5.1949999999999996E-2</v>
      </c>
      <c r="T4" s="4">
        <v>0</v>
      </c>
      <c r="U4" s="4">
        <v>3.1E-4</v>
      </c>
      <c r="V4" s="4">
        <v>8.1909999999999997E-2</v>
      </c>
      <c r="W4" s="4">
        <v>1.14577</v>
      </c>
      <c r="X4" s="4">
        <v>0.36124999999999996</v>
      </c>
      <c r="Y4" s="4">
        <v>4.1860000000000001E-2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4.3610000000000003E-2</v>
      </c>
      <c r="AL4" s="4">
        <v>3.1861000000000002</v>
      </c>
      <c r="AM4" s="4">
        <v>0</v>
      </c>
      <c r="AN4" s="4">
        <v>0</v>
      </c>
      <c r="AO4" s="4">
        <v>0</v>
      </c>
      <c r="AP4" s="4">
        <v>0.14882000000000001</v>
      </c>
      <c r="AQ4" s="4">
        <v>0</v>
      </c>
      <c r="AR4" s="4">
        <v>6.6140000000000004E-2</v>
      </c>
      <c r="AS4" s="4">
        <v>0.20648</v>
      </c>
      <c r="AT4" s="4">
        <v>5.4260000000000003E-2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5.4980000000000001E-2</v>
      </c>
      <c r="BC4" s="4">
        <v>0.24415000000000001</v>
      </c>
      <c r="BD4" s="4">
        <v>0</v>
      </c>
      <c r="BE4" s="4">
        <v>0</v>
      </c>
      <c r="BF4" s="4">
        <v>0</v>
      </c>
      <c r="BG4" s="4">
        <v>1.1600600000000001</v>
      </c>
      <c r="BH4" s="4">
        <v>8.319E-2</v>
      </c>
      <c r="BI4" s="4">
        <v>0</v>
      </c>
      <c r="BJ4" s="4">
        <v>3.049E-2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7.8539999999999999E-2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0.30125000000000002</v>
      </c>
      <c r="CT4" s="4">
        <v>0</v>
      </c>
      <c r="CU4" s="4">
        <v>0</v>
      </c>
      <c r="CV4" s="32">
        <f t="shared" ref="CV4:CV67" si="0">SUM(J4:AQ4)</f>
        <v>5.4903899999999997</v>
      </c>
      <c r="CW4" s="32">
        <f t="shared" ref="CW4:CW67" si="1">SUM(AR4:AT4)</f>
        <v>0.32687999999999995</v>
      </c>
      <c r="CX4" s="32">
        <f t="shared" ref="CX4:CX67" si="2">SUM(AU4:AZ4)</f>
        <v>0</v>
      </c>
      <c r="CY4" s="32">
        <f t="shared" ref="CY4:CY67" si="3">SUM(BA4:BC4)</f>
        <v>0.29913000000000001</v>
      </c>
      <c r="CZ4" s="32">
        <f t="shared" ref="CZ4:CZ67" si="4">SUM(CE4:CM4)</f>
        <v>7.8539999999999999E-2</v>
      </c>
      <c r="DA4" s="32">
        <f t="shared" ref="DA4:DA67" si="5">SUM(BD4:BU4)</f>
        <v>1.2737400000000001</v>
      </c>
      <c r="DB4" s="32">
        <f t="shared" ref="DB4:DB67" si="6">SUM(CO4:CP4)</f>
        <v>0</v>
      </c>
      <c r="DC4" s="32">
        <f t="shared" ref="DC4:DC67" si="7">SUM(G4:H4)+SUM(BV4:CD4)+SUM(CQ4:CS4)</f>
        <v>0.32088</v>
      </c>
      <c r="DD4" s="32">
        <f t="shared" ref="DD4:DD67" si="8">CV4+CY4+CZ4+DB4+DC4</f>
        <v>6.1889399999999997</v>
      </c>
    </row>
    <row r="5" spans="1:108" x14ac:dyDescent="0.25">
      <c r="A5" s="16">
        <v>35482</v>
      </c>
      <c r="B5" s="17" t="s">
        <v>814</v>
      </c>
      <c r="C5" s="4">
        <v>0.56000000000000005</v>
      </c>
      <c r="D5" s="17" t="s">
        <v>137</v>
      </c>
      <c r="E5" s="17" t="s">
        <v>138</v>
      </c>
      <c r="F5" s="4">
        <v>0</v>
      </c>
      <c r="G5" s="4">
        <v>0</v>
      </c>
      <c r="H5" s="4">
        <v>5.94E-3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8.4580000000000002E-2</v>
      </c>
      <c r="O5" s="4">
        <v>0</v>
      </c>
      <c r="P5" s="4">
        <v>0</v>
      </c>
      <c r="Q5" s="4">
        <v>0</v>
      </c>
      <c r="R5" s="4">
        <v>0</v>
      </c>
      <c r="S5" s="4">
        <v>5.9369999999999992E-2</v>
      </c>
      <c r="T5" s="4">
        <v>0</v>
      </c>
      <c r="U5" s="4">
        <v>3.6000000000000002E-4</v>
      </c>
      <c r="V5" s="4">
        <v>0.15465999999999999</v>
      </c>
      <c r="W5" s="4">
        <v>1.5349600000000003</v>
      </c>
      <c r="X5" s="4">
        <v>0.32854</v>
      </c>
      <c r="Y5" s="4">
        <v>0.21634999999999999</v>
      </c>
      <c r="Z5" s="4">
        <v>0</v>
      </c>
      <c r="AA5" s="4">
        <v>0</v>
      </c>
      <c r="AB5" s="4">
        <v>8.3099999999999993E-2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2.14E-3</v>
      </c>
      <c r="AJ5" s="4">
        <v>0</v>
      </c>
      <c r="AK5" s="4">
        <v>7.2980000000000003E-2</v>
      </c>
      <c r="AL5" s="4">
        <v>2.0076499999999999</v>
      </c>
      <c r="AM5" s="4">
        <v>0</v>
      </c>
      <c r="AN5" s="4">
        <v>0</v>
      </c>
      <c r="AO5" s="4">
        <v>0</v>
      </c>
      <c r="AP5" s="4">
        <v>0.26590999999999998</v>
      </c>
      <c r="AQ5" s="4">
        <v>0</v>
      </c>
      <c r="AR5" s="4">
        <v>0.11158999999999999</v>
      </c>
      <c r="AS5" s="4">
        <v>0.125</v>
      </c>
      <c r="AT5" s="4">
        <v>6.232E-2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1.8509999999999999E-2</v>
      </c>
      <c r="BC5" s="4">
        <v>0.31162000000000001</v>
      </c>
      <c r="BD5" s="4">
        <v>0</v>
      </c>
      <c r="BE5" s="4">
        <v>0</v>
      </c>
      <c r="BF5" s="4">
        <v>0</v>
      </c>
      <c r="BG5" s="4">
        <v>0.63807999999999998</v>
      </c>
      <c r="BH5" s="4">
        <v>0.3594</v>
      </c>
      <c r="BI5" s="4">
        <v>0</v>
      </c>
      <c r="BJ5" s="4">
        <v>8.7600000000000004E-3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8.072E-2</v>
      </c>
      <c r="CK5" s="4">
        <v>0</v>
      </c>
      <c r="CL5" s="4">
        <v>0</v>
      </c>
      <c r="CM5" s="4">
        <v>0</v>
      </c>
      <c r="CN5" s="4">
        <v>0</v>
      </c>
      <c r="CO5" s="4">
        <v>1.187E-2</v>
      </c>
      <c r="CP5" s="4">
        <v>0</v>
      </c>
      <c r="CQ5" s="4">
        <v>0</v>
      </c>
      <c r="CR5" s="4">
        <v>0</v>
      </c>
      <c r="CS5" s="4">
        <v>0.34605000000000002</v>
      </c>
      <c r="CT5" s="4">
        <v>0</v>
      </c>
      <c r="CU5" s="4">
        <v>0</v>
      </c>
      <c r="CV5" s="32">
        <f t="shared" si="0"/>
        <v>4.8105999999999991</v>
      </c>
      <c r="CW5" s="32">
        <f t="shared" si="1"/>
        <v>0.29891000000000001</v>
      </c>
      <c r="CX5" s="32">
        <f t="shared" si="2"/>
        <v>0</v>
      </c>
      <c r="CY5" s="32">
        <f t="shared" si="3"/>
        <v>0.33013000000000003</v>
      </c>
      <c r="CZ5" s="32">
        <f t="shared" si="4"/>
        <v>8.072E-2</v>
      </c>
      <c r="DA5" s="32">
        <f t="shared" si="5"/>
        <v>1.00624</v>
      </c>
      <c r="DB5" s="32">
        <f t="shared" si="6"/>
        <v>1.187E-2</v>
      </c>
      <c r="DC5" s="32">
        <f t="shared" si="7"/>
        <v>0.35199000000000003</v>
      </c>
      <c r="DD5" s="32">
        <f t="shared" si="8"/>
        <v>5.5853099999999998</v>
      </c>
    </row>
    <row r="6" spans="1:108" x14ac:dyDescent="0.25">
      <c r="A6" s="16">
        <v>35596</v>
      </c>
      <c r="B6" s="17" t="s">
        <v>814</v>
      </c>
      <c r="C6" s="4">
        <v>0.56000000000000005</v>
      </c>
      <c r="D6" s="17" t="s">
        <v>139</v>
      </c>
      <c r="E6" s="17" t="s">
        <v>148</v>
      </c>
      <c r="F6" s="4">
        <v>6.2399999999999999E-3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0.33304</v>
      </c>
      <c r="Q6" s="4">
        <v>9.9199999999999997E-2</v>
      </c>
      <c r="R6" s="4">
        <v>0</v>
      </c>
      <c r="S6" s="4">
        <v>6.9149999999999989E-2</v>
      </c>
      <c r="T6" s="4">
        <v>0</v>
      </c>
      <c r="U6" s="4">
        <v>0</v>
      </c>
      <c r="V6" s="4">
        <v>2.6069999999999996E-2</v>
      </c>
      <c r="W6" s="4">
        <v>0.87240999999999991</v>
      </c>
      <c r="X6" s="4">
        <v>3.1790799999999999</v>
      </c>
      <c r="Y6" s="4">
        <v>3.5698799999999999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2.5500000000000002E-3</v>
      </c>
      <c r="AJ6" s="4">
        <v>0</v>
      </c>
      <c r="AK6" s="4">
        <v>0.37739999999999996</v>
      </c>
      <c r="AL6" s="4">
        <v>0</v>
      </c>
      <c r="AM6" s="4">
        <v>5.1000000000000004E-3</v>
      </c>
      <c r="AN6" s="4">
        <v>0</v>
      </c>
      <c r="AO6" s="4">
        <v>0</v>
      </c>
      <c r="AP6" s="4">
        <v>6.8019999999999997E-2</v>
      </c>
      <c r="AQ6" s="4">
        <v>0</v>
      </c>
      <c r="AR6" s="4">
        <v>8.5000000000000006E-3</v>
      </c>
      <c r="AS6" s="4">
        <v>0</v>
      </c>
      <c r="AT6" s="4">
        <v>9.9199999999999997E-2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0.85031000000000001</v>
      </c>
      <c r="BA6" s="4">
        <v>0</v>
      </c>
      <c r="BB6" s="4">
        <v>0.29137000000000002</v>
      </c>
      <c r="BC6" s="4">
        <v>9.4242699999999999</v>
      </c>
      <c r="BD6" s="4">
        <v>0</v>
      </c>
      <c r="BE6" s="4">
        <v>0</v>
      </c>
      <c r="BF6" s="4">
        <v>0</v>
      </c>
      <c r="BG6" s="4">
        <v>0.13463</v>
      </c>
      <c r="BH6" s="4">
        <v>0.22817000000000001</v>
      </c>
      <c r="BI6" s="4">
        <v>0</v>
      </c>
      <c r="BJ6" s="4">
        <v>0.25084000000000001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0.56686999999999999</v>
      </c>
      <c r="CH6" s="4">
        <v>0</v>
      </c>
      <c r="CI6" s="4">
        <v>0</v>
      </c>
      <c r="CJ6" s="4">
        <v>2.409E-2</v>
      </c>
      <c r="CK6" s="4">
        <v>0</v>
      </c>
      <c r="CL6" s="4">
        <v>0</v>
      </c>
      <c r="CM6" s="4">
        <v>0</v>
      </c>
      <c r="CN6" s="4">
        <v>0</v>
      </c>
      <c r="CO6" s="4">
        <v>4.4389999999999999E-2</v>
      </c>
      <c r="CP6" s="4">
        <v>0</v>
      </c>
      <c r="CQ6" s="4">
        <v>5.6699999999999997E-3</v>
      </c>
      <c r="CR6" s="4">
        <v>0</v>
      </c>
      <c r="CS6" s="4">
        <v>0</v>
      </c>
      <c r="CT6" s="4">
        <v>0</v>
      </c>
      <c r="CU6" s="4">
        <v>0</v>
      </c>
      <c r="CV6" s="32">
        <f t="shared" si="0"/>
        <v>8.6019000000000005</v>
      </c>
      <c r="CW6" s="32">
        <f t="shared" si="1"/>
        <v>0.10769999999999999</v>
      </c>
      <c r="CX6" s="32">
        <f t="shared" si="2"/>
        <v>0.85031000000000001</v>
      </c>
      <c r="CY6" s="32">
        <f t="shared" si="3"/>
        <v>9.7156400000000005</v>
      </c>
      <c r="CZ6" s="32">
        <f t="shared" si="4"/>
        <v>0.59095999999999993</v>
      </c>
      <c r="DA6" s="32">
        <f t="shared" si="5"/>
        <v>0.61363999999999996</v>
      </c>
      <c r="DB6" s="32">
        <f t="shared" si="6"/>
        <v>4.4389999999999999E-2</v>
      </c>
      <c r="DC6" s="32">
        <f t="shared" si="7"/>
        <v>5.6699999999999997E-3</v>
      </c>
      <c r="DD6" s="32">
        <f t="shared" si="8"/>
        <v>18.958559999999999</v>
      </c>
    </row>
    <row r="7" spans="1:108" x14ac:dyDescent="0.25">
      <c r="A7" s="16">
        <v>35597</v>
      </c>
      <c r="B7" s="17" t="s">
        <v>815</v>
      </c>
      <c r="C7" s="4">
        <v>0.56000000000000005</v>
      </c>
      <c r="D7" s="17" t="s">
        <v>151</v>
      </c>
      <c r="E7" s="17" t="s">
        <v>153</v>
      </c>
      <c r="F7" s="4">
        <v>0</v>
      </c>
      <c r="G7" s="4">
        <v>4.0800000000000003E-3</v>
      </c>
      <c r="H7" s="4">
        <v>2.163E-2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1.508E-2</v>
      </c>
      <c r="P7" s="4">
        <v>0.29898000000000002</v>
      </c>
      <c r="Q7" s="4">
        <v>1.39185</v>
      </c>
      <c r="R7" s="4">
        <v>0</v>
      </c>
      <c r="S7" s="4">
        <v>4.13E-3</v>
      </c>
      <c r="T7" s="4">
        <v>0</v>
      </c>
      <c r="U7" s="4">
        <v>0</v>
      </c>
      <c r="V7" s="4">
        <v>4.5100000000000001E-3</v>
      </c>
      <c r="W7" s="4">
        <v>0.61150000000000015</v>
      </c>
      <c r="X7" s="4">
        <v>3.7303700000000002</v>
      </c>
      <c r="Y7" s="4">
        <v>4.12087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1.5299999999999999E-3</v>
      </c>
      <c r="AJ7" s="4">
        <v>3.0530000000000002E-2</v>
      </c>
      <c r="AK7" s="4">
        <v>0.14873</v>
      </c>
      <c r="AL7" s="4">
        <v>0</v>
      </c>
      <c r="AM7" s="4">
        <v>0</v>
      </c>
      <c r="AN7" s="4">
        <v>0</v>
      </c>
      <c r="AO7" s="4">
        <v>0</v>
      </c>
      <c r="AP7" s="4">
        <v>2.036E-2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0.3145</v>
      </c>
      <c r="BC7" s="4">
        <v>8.517809999999999</v>
      </c>
      <c r="BD7" s="4">
        <v>0</v>
      </c>
      <c r="BE7" s="4">
        <v>0</v>
      </c>
      <c r="BF7" s="4">
        <v>0</v>
      </c>
      <c r="BG7" s="4">
        <v>0.24173</v>
      </c>
      <c r="BH7" s="4">
        <v>0.20483000000000001</v>
      </c>
      <c r="BI7" s="4">
        <v>0</v>
      </c>
      <c r="BJ7" s="4">
        <v>7.5060000000000002E-2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0.22264999999999999</v>
      </c>
      <c r="CH7" s="4">
        <v>0</v>
      </c>
      <c r="CI7" s="4">
        <v>0</v>
      </c>
      <c r="CJ7" s="4">
        <v>0.15140000000000001</v>
      </c>
      <c r="CK7" s="4">
        <v>0</v>
      </c>
      <c r="CL7" s="4">
        <v>0</v>
      </c>
      <c r="CM7" s="4">
        <v>0</v>
      </c>
      <c r="CN7" s="4">
        <v>0</v>
      </c>
      <c r="CO7" s="4">
        <v>2.2900000000000004E-3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32">
        <f t="shared" si="0"/>
        <v>10.378440000000003</v>
      </c>
      <c r="CW7" s="32">
        <f t="shared" si="1"/>
        <v>0</v>
      </c>
      <c r="CX7" s="32">
        <f t="shared" si="2"/>
        <v>0</v>
      </c>
      <c r="CY7" s="32">
        <f t="shared" si="3"/>
        <v>8.8323099999999997</v>
      </c>
      <c r="CZ7" s="32">
        <f t="shared" si="4"/>
        <v>0.37404999999999999</v>
      </c>
      <c r="DA7" s="32">
        <f t="shared" si="5"/>
        <v>0.52161999999999997</v>
      </c>
      <c r="DB7" s="32">
        <f t="shared" si="6"/>
        <v>2.2900000000000004E-3</v>
      </c>
      <c r="DC7" s="32">
        <f t="shared" si="7"/>
        <v>2.571E-2</v>
      </c>
      <c r="DD7" s="32">
        <f t="shared" si="8"/>
        <v>19.612800000000004</v>
      </c>
    </row>
    <row r="8" spans="1:108" x14ac:dyDescent="0.25">
      <c r="A8" s="16">
        <v>35597</v>
      </c>
      <c r="B8" s="17" t="s">
        <v>815</v>
      </c>
      <c r="C8" s="4">
        <v>0.44</v>
      </c>
      <c r="D8" s="17" t="s">
        <v>151</v>
      </c>
      <c r="E8" s="17" t="s">
        <v>156</v>
      </c>
      <c r="F8" s="4">
        <v>0</v>
      </c>
      <c r="G8" s="4">
        <v>3.8109999999999998E-2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0.23197999999999999</v>
      </c>
      <c r="Q8" s="4">
        <v>0</v>
      </c>
      <c r="R8" s="4">
        <v>0</v>
      </c>
      <c r="S8" s="4">
        <v>8.3899999999999999E-3</v>
      </c>
      <c r="T8" s="4">
        <v>0</v>
      </c>
      <c r="U8" s="4">
        <v>0</v>
      </c>
      <c r="V8" s="4">
        <v>2.5509999999999998E-2</v>
      </c>
      <c r="W8" s="4">
        <v>0.7588499999999998</v>
      </c>
      <c r="X8" s="4">
        <v>8.0742600000000007</v>
      </c>
      <c r="Y8" s="4">
        <v>5.2142099999999996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5.9000000000000003E-4</v>
      </c>
      <c r="AJ8" s="4">
        <v>6.318E-2</v>
      </c>
      <c r="AK8" s="4">
        <v>0.1154</v>
      </c>
      <c r="AL8" s="4">
        <v>0.48499999999999999</v>
      </c>
      <c r="AM8" s="4">
        <v>0</v>
      </c>
      <c r="AN8" s="4">
        <v>0</v>
      </c>
      <c r="AO8" s="4">
        <v>0</v>
      </c>
      <c r="AP8" s="4">
        <v>7.8969999999999999E-2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0.23633000000000001</v>
      </c>
      <c r="BC8" s="4">
        <v>6.5788799999999998</v>
      </c>
      <c r="BD8" s="4">
        <v>0</v>
      </c>
      <c r="BE8" s="4">
        <v>0</v>
      </c>
      <c r="BF8" s="4">
        <v>4.9360000000000001E-2</v>
      </c>
      <c r="BG8" s="4">
        <v>0.18756</v>
      </c>
      <c r="BH8" s="4">
        <v>0.15892999999999999</v>
      </c>
      <c r="BI8" s="4">
        <v>0</v>
      </c>
      <c r="BJ8" s="4">
        <v>0.11649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0.29615000000000002</v>
      </c>
      <c r="CH8" s="4">
        <v>0</v>
      </c>
      <c r="CI8" s="4">
        <v>0</v>
      </c>
      <c r="CJ8" s="4">
        <v>0.21815999999999999</v>
      </c>
      <c r="CK8" s="4">
        <v>0</v>
      </c>
      <c r="CL8" s="4">
        <v>0</v>
      </c>
      <c r="CM8" s="4">
        <v>0</v>
      </c>
      <c r="CN8" s="4">
        <v>0</v>
      </c>
      <c r="CO8" s="4">
        <v>1.3000000000000001E-2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32">
        <f t="shared" si="0"/>
        <v>15.056339999999999</v>
      </c>
      <c r="CW8" s="32">
        <f t="shared" si="1"/>
        <v>0</v>
      </c>
      <c r="CX8" s="32">
        <f t="shared" si="2"/>
        <v>0</v>
      </c>
      <c r="CY8" s="32">
        <f t="shared" si="3"/>
        <v>6.8152099999999995</v>
      </c>
      <c r="CZ8" s="32">
        <f t="shared" si="4"/>
        <v>0.51431000000000004</v>
      </c>
      <c r="DA8" s="32">
        <f t="shared" si="5"/>
        <v>0.51234000000000002</v>
      </c>
      <c r="DB8" s="32">
        <f t="shared" si="6"/>
        <v>1.3000000000000001E-2</v>
      </c>
      <c r="DC8" s="32">
        <f t="shared" si="7"/>
        <v>3.8109999999999998E-2</v>
      </c>
      <c r="DD8" s="32">
        <f t="shared" si="8"/>
        <v>22.436970000000002</v>
      </c>
    </row>
    <row r="9" spans="1:108" x14ac:dyDescent="0.25">
      <c r="A9" s="16">
        <v>35597</v>
      </c>
      <c r="B9" s="17" t="s">
        <v>815</v>
      </c>
      <c r="C9" s="4">
        <v>0.56000000000000005</v>
      </c>
      <c r="D9" s="17" t="s">
        <v>158</v>
      </c>
      <c r="E9" s="17" t="s">
        <v>159</v>
      </c>
      <c r="F9" s="4">
        <v>5.0899999999999999E-3</v>
      </c>
      <c r="G9" s="4">
        <v>1.7750000000000002E-2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2.5800000000000003E-3</v>
      </c>
      <c r="T9" s="4">
        <v>0</v>
      </c>
      <c r="U9" s="4">
        <v>2.0000000000000002E-5</v>
      </c>
      <c r="V9" s="4">
        <v>2.3900000000000002E-3</v>
      </c>
      <c r="W9" s="4">
        <v>0.18395999999999998</v>
      </c>
      <c r="X9" s="4">
        <v>2.57707</v>
      </c>
      <c r="Y9" s="4">
        <v>3.6566000000000001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6.7000000000000002E-4</v>
      </c>
      <c r="AJ9" s="4">
        <v>1.272E-2</v>
      </c>
      <c r="AK9" s="4">
        <v>0</v>
      </c>
      <c r="AL9" s="4">
        <v>0</v>
      </c>
      <c r="AM9" s="4">
        <v>5.1500000000000001E-3</v>
      </c>
      <c r="AN9" s="4">
        <v>0</v>
      </c>
      <c r="AO9" s="4">
        <v>0</v>
      </c>
      <c r="AP9" s="4">
        <v>4.07E-2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3.5548500000000001</v>
      </c>
      <c r="BA9" s="4">
        <v>0</v>
      </c>
      <c r="BB9" s="4">
        <v>9.1060000000000002E-2</v>
      </c>
      <c r="BC9" s="4">
        <v>5.4572900000000004</v>
      </c>
      <c r="BD9" s="4">
        <v>0</v>
      </c>
      <c r="BE9" s="4">
        <v>0</v>
      </c>
      <c r="BF9" s="4">
        <v>1.5900000000000001E-2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1.7000000000000001E-4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1.01749</v>
      </c>
      <c r="CH9" s="4">
        <v>0</v>
      </c>
      <c r="CI9" s="4">
        <v>0</v>
      </c>
      <c r="CJ9" s="4">
        <v>0.11351</v>
      </c>
      <c r="CK9" s="4">
        <v>0</v>
      </c>
      <c r="CL9" s="4">
        <v>0</v>
      </c>
      <c r="CM9" s="4">
        <v>0</v>
      </c>
      <c r="CN9" s="4">
        <v>1.7000000000000001E-4</v>
      </c>
      <c r="CO9" s="4">
        <v>9.5499999999999995E-3</v>
      </c>
      <c r="CP9" s="4">
        <v>0</v>
      </c>
      <c r="CQ9" s="4">
        <v>0</v>
      </c>
      <c r="CR9" s="4">
        <v>0.11447</v>
      </c>
      <c r="CS9" s="4">
        <v>0</v>
      </c>
      <c r="CT9" s="4">
        <v>0</v>
      </c>
      <c r="CU9" s="4">
        <v>0</v>
      </c>
      <c r="CV9" s="32">
        <f t="shared" si="0"/>
        <v>6.4818600000000011</v>
      </c>
      <c r="CW9" s="32">
        <f t="shared" si="1"/>
        <v>0</v>
      </c>
      <c r="CX9" s="32">
        <f t="shared" si="2"/>
        <v>3.5548500000000001</v>
      </c>
      <c r="CY9" s="32">
        <f t="shared" si="3"/>
        <v>5.5483500000000001</v>
      </c>
      <c r="CZ9" s="32">
        <f t="shared" si="4"/>
        <v>1.131</v>
      </c>
      <c r="DA9" s="32">
        <f t="shared" si="5"/>
        <v>1.5900000000000001E-2</v>
      </c>
      <c r="DB9" s="32">
        <f t="shared" si="6"/>
        <v>9.5499999999999995E-3</v>
      </c>
      <c r="DC9" s="32">
        <f t="shared" si="7"/>
        <v>0.13239000000000001</v>
      </c>
      <c r="DD9" s="32">
        <f t="shared" si="8"/>
        <v>13.303150000000002</v>
      </c>
    </row>
    <row r="10" spans="1:108" x14ac:dyDescent="0.25">
      <c r="A10" s="16">
        <v>35597</v>
      </c>
      <c r="B10" s="17" t="s">
        <v>815</v>
      </c>
      <c r="C10" s="4">
        <v>0.56000000000000005</v>
      </c>
      <c r="D10" s="17" t="s">
        <v>158</v>
      </c>
      <c r="E10" s="17" t="s">
        <v>162</v>
      </c>
      <c r="F10" s="4">
        <v>6.1399999999999996E-3</v>
      </c>
      <c r="G10" s="4">
        <v>6.5199999999999998E-3</v>
      </c>
      <c r="H10" s="4">
        <v>1.3050000000000001E-2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3.6380000000000003E-2</v>
      </c>
      <c r="P10" s="4">
        <v>8.0600000000000005E-2</v>
      </c>
      <c r="Q10" s="4">
        <v>0</v>
      </c>
      <c r="R10" s="4">
        <v>0</v>
      </c>
      <c r="S10" s="4">
        <v>3.7200000000000002E-3</v>
      </c>
      <c r="T10" s="4">
        <v>0</v>
      </c>
      <c r="U10" s="4">
        <v>0</v>
      </c>
      <c r="V10" s="4">
        <v>1.5769999999999999E-2</v>
      </c>
      <c r="W10" s="4">
        <v>0.31280999999999998</v>
      </c>
      <c r="X10" s="4">
        <v>3.9889999999999999</v>
      </c>
      <c r="Y10" s="4">
        <v>3.1594700000000002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2.3000000000000001E-4</v>
      </c>
      <c r="AJ10" s="4">
        <v>2.1489999999999999E-2</v>
      </c>
      <c r="AK10" s="4">
        <v>3.2390000000000002E-2</v>
      </c>
      <c r="AL10" s="4">
        <v>1.1313800000000001</v>
      </c>
      <c r="AM10" s="4">
        <v>0</v>
      </c>
      <c r="AN10" s="4">
        <v>0</v>
      </c>
      <c r="AO10" s="4">
        <v>0</v>
      </c>
      <c r="AP10" s="4">
        <v>1.8419999999999999E-2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0.82518000000000002</v>
      </c>
      <c r="BA10" s="4">
        <v>0</v>
      </c>
      <c r="BB10" s="4">
        <v>0.10624</v>
      </c>
      <c r="BC10" s="4">
        <v>3.0627499999999999</v>
      </c>
      <c r="BD10" s="4">
        <v>0</v>
      </c>
      <c r="BE10" s="4">
        <v>0</v>
      </c>
      <c r="BF10" s="4">
        <v>0</v>
      </c>
      <c r="BG10" s="4">
        <v>0.14585000000000001</v>
      </c>
      <c r="BH10" s="4">
        <v>0</v>
      </c>
      <c r="BI10" s="4">
        <v>0</v>
      </c>
      <c r="BJ10" s="4">
        <v>0.11322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2.9999999999999997E-4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0.15351999999999999</v>
      </c>
      <c r="CH10" s="4">
        <v>0</v>
      </c>
      <c r="CI10" s="4">
        <v>0</v>
      </c>
      <c r="CJ10" s="4">
        <v>7.8299999999999995E-2</v>
      </c>
      <c r="CK10" s="4">
        <v>0</v>
      </c>
      <c r="CL10" s="4">
        <v>0</v>
      </c>
      <c r="CM10" s="4">
        <v>0</v>
      </c>
      <c r="CN10" s="4">
        <v>0</v>
      </c>
      <c r="CO10" s="4">
        <v>1.644E-2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32">
        <f t="shared" si="0"/>
        <v>8.80166</v>
      </c>
      <c r="CW10" s="32">
        <f t="shared" si="1"/>
        <v>0</v>
      </c>
      <c r="CX10" s="32">
        <f t="shared" si="2"/>
        <v>0.82518000000000002</v>
      </c>
      <c r="CY10" s="32">
        <f t="shared" si="3"/>
        <v>3.16899</v>
      </c>
      <c r="CZ10" s="32">
        <f t="shared" si="4"/>
        <v>0.23181999999999997</v>
      </c>
      <c r="DA10" s="32">
        <f t="shared" si="5"/>
        <v>0.25907000000000002</v>
      </c>
      <c r="DB10" s="32">
        <f t="shared" si="6"/>
        <v>1.644E-2</v>
      </c>
      <c r="DC10" s="32">
        <f t="shared" si="7"/>
        <v>1.9870000000000002E-2</v>
      </c>
      <c r="DD10" s="32">
        <f t="shared" si="8"/>
        <v>12.238779999999998</v>
      </c>
    </row>
    <row r="11" spans="1:108" x14ac:dyDescent="0.25">
      <c r="A11" s="16">
        <v>35597</v>
      </c>
      <c r="B11" s="17" t="s">
        <v>815</v>
      </c>
      <c r="C11" s="4">
        <v>0.56000000000000005</v>
      </c>
      <c r="D11" s="17" t="s">
        <v>158</v>
      </c>
      <c r="E11" s="17" t="s">
        <v>162</v>
      </c>
      <c r="F11" s="4">
        <v>0</v>
      </c>
      <c r="G11" s="4">
        <v>0</v>
      </c>
      <c r="H11" s="4">
        <v>8.0599999999999995E-3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0.10915</v>
      </c>
      <c r="P11" s="4">
        <v>0.34159</v>
      </c>
      <c r="Q11" s="4">
        <v>0.12589</v>
      </c>
      <c r="R11" s="4">
        <v>0</v>
      </c>
      <c r="S11" s="4">
        <v>8.7900000000000009E-3</v>
      </c>
      <c r="T11" s="4">
        <v>0</v>
      </c>
      <c r="U11" s="4">
        <v>0</v>
      </c>
      <c r="V11" s="4">
        <v>1.9710000000000002E-2</v>
      </c>
      <c r="W11" s="4">
        <v>0.69620999999999988</v>
      </c>
      <c r="X11" s="4">
        <v>9.3938400000000009</v>
      </c>
      <c r="Y11" s="4">
        <v>3.6353900000000001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2.7599999999999999E-3</v>
      </c>
      <c r="AJ11" s="4">
        <v>7.3690000000000005E-2</v>
      </c>
      <c r="AK11" s="4">
        <v>0.13963</v>
      </c>
      <c r="AL11" s="4">
        <v>0.50977000000000006</v>
      </c>
      <c r="AM11" s="4">
        <v>0</v>
      </c>
      <c r="AN11" s="4">
        <v>0</v>
      </c>
      <c r="AO11" s="4">
        <v>0</v>
      </c>
      <c r="AP11" s="4">
        <v>6.1409999999999999E-2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0.22998000000000002</v>
      </c>
      <c r="BC11" s="4">
        <v>6.2329600000000003</v>
      </c>
      <c r="BD11" s="4">
        <v>0</v>
      </c>
      <c r="BE11" s="4">
        <v>0</v>
      </c>
      <c r="BF11" s="4">
        <v>0</v>
      </c>
      <c r="BG11" s="4">
        <v>0.29169</v>
      </c>
      <c r="BH11" s="4">
        <v>0</v>
      </c>
      <c r="BI11" s="4">
        <v>0</v>
      </c>
      <c r="BJ11" s="4">
        <v>0.20380000000000001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2.2260599999999999</v>
      </c>
      <c r="CH11" s="4">
        <v>0.13433</v>
      </c>
      <c r="CI11" s="4">
        <v>0</v>
      </c>
      <c r="CJ11" s="4">
        <v>0.23488999999999999</v>
      </c>
      <c r="CK11" s="4">
        <v>0</v>
      </c>
      <c r="CL11" s="4">
        <v>0</v>
      </c>
      <c r="CM11" s="4">
        <v>0</v>
      </c>
      <c r="CN11" s="4">
        <v>0</v>
      </c>
      <c r="CO11" s="4">
        <v>2.8119999999999999E-2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32">
        <f t="shared" si="0"/>
        <v>15.117830000000001</v>
      </c>
      <c r="CW11" s="32">
        <f t="shared" si="1"/>
        <v>0</v>
      </c>
      <c r="CX11" s="32">
        <f t="shared" si="2"/>
        <v>0</v>
      </c>
      <c r="CY11" s="32">
        <f t="shared" si="3"/>
        <v>6.4629400000000006</v>
      </c>
      <c r="CZ11" s="32">
        <f t="shared" si="4"/>
        <v>2.5952799999999998</v>
      </c>
      <c r="DA11" s="32">
        <f t="shared" si="5"/>
        <v>0.49548999999999999</v>
      </c>
      <c r="DB11" s="32">
        <f t="shared" si="6"/>
        <v>2.8119999999999999E-2</v>
      </c>
      <c r="DC11" s="32">
        <f t="shared" si="7"/>
        <v>8.0599999999999995E-3</v>
      </c>
      <c r="DD11" s="32">
        <f t="shared" si="8"/>
        <v>24.212230000000002</v>
      </c>
    </row>
    <row r="12" spans="1:108" x14ac:dyDescent="0.25">
      <c r="A12" s="16">
        <v>35597</v>
      </c>
      <c r="B12" s="17" t="s">
        <v>815</v>
      </c>
      <c r="C12" s="4">
        <v>0.42</v>
      </c>
      <c r="D12" s="17" t="s">
        <v>142</v>
      </c>
      <c r="E12" s="17" t="s">
        <v>166</v>
      </c>
      <c r="F12" s="4">
        <v>7.62E-3</v>
      </c>
      <c r="G12" s="4">
        <v>4.0899999999999999E-3</v>
      </c>
      <c r="H12" s="4">
        <v>3.2370000000000003E-2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2.256E-2</v>
      </c>
      <c r="P12" s="4">
        <v>0</v>
      </c>
      <c r="Q12" s="4">
        <v>0</v>
      </c>
      <c r="R12" s="4">
        <v>0</v>
      </c>
      <c r="S12" s="4">
        <v>2.4000000000000001E-4</v>
      </c>
      <c r="T12" s="4">
        <v>0</v>
      </c>
      <c r="U12" s="4">
        <v>0</v>
      </c>
      <c r="V12" s="4">
        <v>1.6740000000000001E-2</v>
      </c>
      <c r="W12" s="4">
        <v>0.40713999999999995</v>
      </c>
      <c r="X12" s="4">
        <v>6.0161899999999999</v>
      </c>
      <c r="Y12" s="4">
        <v>6.8062800000000001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2.9E-4</v>
      </c>
      <c r="AJ12" s="4">
        <v>1.523E-2</v>
      </c>
      <c r="AK12" s="4">
        <v>0.22066</v>
      </c>
      <c r="AL12" s="4">
        <v>0</v>
      </c>
      <c r="AM12" s="4">
        <v>0</v>
      </c>
      <c r="AN12" s="4">
        <v>0</v>
      </c>
      <c r="AO12" s="4">
        <v>0</v>
      </c>
      <c r="AP12" s="4">
        <v>5.3310000000000003E-2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2.4559700000000002</v>
      </c>
      <c r="BA12" s="4">
        <v>0</v>
      </c>
      <c r="BB12" s="4">
        <v>0.30842000000000003</v>
      </c>
      <c r="BC12" s="4">
        <v>4.5978100000000008</v>
      </c>
      <c r="BD12" s="4">
        <v>0</v>
      </c>
      <c r="BE12" s="4">
        <v>0</v>
      </c>
      <c r="BF12" s="4">
        <v>0</v>
      </c>
      <c r="BG12" s="4">
        <v>0.18087</v>
      </c>
      <c r="BH12" s="4">
        <v>0.30652000000000001</v>
      </c>
      <c r="BI12" s="4">
        <v>0</v>
      </c>
      <c r="BJ12" s="4">
        <v>0.16849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0.16183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0.23798</v>
      </c>
      <c r="CH12" s="4">
        <v>0</v>
      </c>
      <c r="CI12" s="4">
        <v>0</v>
      </c>
      <c r="CJ12" s="4">
        <v>0.22656000000000001</v>
      </c>
      <c r="CK12" s="4">
        <v>0</v>
      </c>
      <c r="CL12" s="4">
        <v>0</v>
      </c>
      <c r="CM12" s="4">
        <v>0</v>
      </c>
      <c r="CN12" s="4">
        <v>0</v>
      </c>
      <c r="CO12" s="4">
        <v>7.1000000000000002E-4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32">
        <f t="shared" si="0"/>
        <v>13.55864</v>
      </c>
      <c r="CW12" s="32">
        <f t="shared" si="1"/>
        <v>0</v>
      </c>
      <c r="CX12" s="32">
        <f t="shared" si="2"/>
        <v>2.4559700000000002</v>
      </c>
      <c r="CY12" s="32">
        <f t="shared" si="3"/>
        <v>4.9062300000000008</v>
      </c>
      <c r="CZ12" s="32">
        <f t="shared" si="4"/>
        <v>0.46454000000000001</v>
      </c>
      <c r="DA12" s="32">
        <f t="shared" si="5"/>
        <v>0.81771000000000005</v>
      </c>
      <c r="DB12" s="32">
        <f t="shared" si="6"/>
        <v>7.1000000000000002E-4</v>
      </c>
      <c r="DC12" s="32">
        <f t="shared" si="7"/>
        <v>3.6460000000000006E-2</v>
      </c>
      <c r="DD12" s="32">
        <f t="shared" si="8"/>
        <v>18.966580000000004</v>
      </c>
    </row>
    <row r="13" spans="1:108" x14ac:dyDescent="0.25">
      <c r="A13" s="16">
        <v>35597</v>
      </c>
      <c r="B13" s="17" t="s">
        <v>815</v>
      </c>
      <c r="C13" s="4">
        <v>0.56000000000000005</v>
      </c>
      <c r="D13" s="17" t="s">
        <v>158</v>
      </c>
      <c r="E13" s="17" t="s">
        <v>168</v>
      </c>
      <c r="F13" s="4">
        <v>0</v>
      </c>
      <c r="G13" s="4">
        <v>0</v>
      </c>
      <c r="H13" s="4">
        <v>4.4330000000000001E-2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0.61277999999999999</v>
      </c>
      <c r="Q13" s="4">
        <v>0</v>
      </c>
      <c r="R13" s="4">
        <v>0</v>
      </c>
      <c r="S13" s="4">
        <v>3.3E-4</v>
      </c>
      <c r="T13" s="4">
        <v>0</v>
      </c>
      <c r="U13" s="4">
        <v>0</v>
      </c>
      <c r="V13" s="4">
        <v>3.3100000000000004E-2</v>
      </c>
      <c r="W13" s="4">
        <v>0.79647000000000001</v>
      </c>
      <c r="X13" s="4">
        <v>8.3276500000000002</v>
      </c>
      <c r="Y13" s="4">
        <v>14.432850000000002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3.13E-3</v>
      </c>
      <c r="AJ13" s="4">
        <v>5.9459999999999999E-2</v>
      </c>
      <c r="AK13" s="4">
        <v>8.4750000000000006E-2</v>
      </c>
      <c r="AL13" s="4">
        <v>1.4341600000000001</v>
      </c>
      <c r="AM13" s="4">
        <v>0</v>
      </c>
      <c r="AN13" s="4">
        <v>0</v>
      </c>
      <c r="AO13" s="4">
        <v>0</v>
      </c>
      <c r="AP13" s="4">
        <v>5.2150000000000002E-2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0.29335</v>
      </c>
      <c r="BA13" s="4">
        <v>0</v>
      </c>
      <c r="BB13" s="4">
        <v>0.31863999999999998</v>
      </c>
      <c r="BC13" s="4">
        <v>15.332460000000001</v>
      </c>
      <c r="BD13" s="4">
        <v>0</v>
      </c>
      <c r="BE13" s="4">
        <v>0</v>
      </c>
      <c r="BF13" s="4">
        <v>0</v>
      </c>
      <c r="BG13" s="4">
        <v>0</v>
      </c>
      <c r="BH13" s="4">
        <v>0.41982000000000003</v>
      </c>
      <c r="BI13" s="4">
        <v>0</v>
      </c>
      <c r="BJ13" s="4">
        <v>0.23077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1.7000000000000001E-4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0.59974000000000005</v>
      </c>
      <c r="CH13" s="4">
        <v>0</v>
      </c>
      <c r="CI13" s="4">
        <v>0</v>
      </c>
      <c r="CJ13" s="4">
        <v>0.44329000000000002</v>
      </c>
      <c r="CK13" s="4">
        <v>0</v>
      </c>
      <c r="CL13" s="4">
        <v>0</v>
      </c>
      <c r="CM13" s="4">
        <v>0</v>
      </c>
      <c r="CN13" s="4">
        <v>0</v>
      </c>
      <c r="CO13" s="4">
        <v>2.63E-3</v>
      </c>
      <c r="CP13" s="4">
        <v>0</v>
      </c>
      <c r="CQ13" s="4">
        <v>2.6099999999999999E-3</v>
      </c>
      <c r="CR13" s="4">
        <v>0</v>
      </c>
      <c r="CS13" s="4">
        <v>0</v>
      </c>
      <c r="CT13" s="4">
        <v>0</v>
      </c>
      <c r="CU13" s="4">
        <v>0</v>
      </c>
      <c r="CV13" s="32">
        <f t="shared" si="0"/>
        <v>25.836830000000003</v>
      </c>
      <c r="CW13" s="32">
        <f t="shared" si="1"/>
        <v>0</v>
      </c>
      <c r="CX13" s="32">
        <f t="shared" si="2"/>
        <v>0.29335</v>
      </c>
      <c r="CY13" s="32">
        <f t="shared" si="3"/>
        <v>15.651100000000001</v>
      </c>
      <c r="CZ13" s="32">
        <f t="shared" si="4"/>
        <v>1.0430300000000001</v>
      </c>
      <c r="DA13" s="32">
        <f t="shared" si="5"/>
        <v>0.65059</v>
      </c>
      <c r="DB13" s="32">
        <f t="shared" si="6"/>
        <v>2.63E-3</v>
      </c>
      <c r="DC13" s="32">
        <f t="shared" si="7"/>
        <v>4.7109999999999999E-2</v>
      </c>
      <c r="DD13" s="32">
        <f t="shared" si="8"/>
        <v>42.580700000000014</v>
      </c>
    </row>
    <row r="14" spans="1:108" x14ac:dyDescent="0.25">
      <c r="A14" s="16">
        <v>35597</v>
      </c>
      <c r="B14" s="17" t="s">
        <v>815</v>
      </c>
      <c r="C14" s="4">
        <v>0.56000000000000005</v>
      </c>
      <c r="D14" s="17" t="s">
        <v>151</v>
      </c>
      <c r="E14" s="17" t="s">
        <v>153</v>
      </c>
      <c r="F14" s="4">
        <v>0</v>
      </c>
      <c r="G14" s="4">
        <v>0</v>
      </c>
      <c r="H14" s="4">
        <v>6.9980000000000001E-2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6.8700000000000002E-3</v>
      </c>
      <c r="P14" s="4">
        <v>1.1323099999999999</v>
      </c>
      <c r="Q14" s="4">
        <v>0</v>
      </c>
      <c r="R14" s="4">
        <v>0</v>
      </c>
      <c r="S14" s="4">
        <v>3.1800000000000001E-3</v>
      </c>
      <c r="T14" s="4">
        <v>0</v>
      </c>
      <c r="U14" s="4">
        <v>0</v>
      </c>
      <c r="V14" s="4">
        <v>1.295E-2</v>
      </c>
      <c r="W14" s="4">
        <v>0.42137999999999998</v>
      </c>
      <c r="X14" s="4">
        <v>15.76444</v>
      </c>
      <c r="Y14" s="4">
        <v>14.516539999999999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4.0710000000000003E-2</v>
      </c>
      <c r="AK14" s="4">
        <v>0</v>
      </c>
      <c r="AL14" s="4">
        <v>2.2043300000000001</v>
      </c>
      <c r="AM14" s="4">
        <v>0</v>
      </c>
      <c r="AN14" s="4">
        <v>0</v>
      </c>
      <c r="AO14" s="4">
        <v>0</v>
      </c>
      <c r="AP14" s="4">
        <v>2.036E-2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0.14313000000000001</v>
      </c>
      <c r="BA14" s="4">
        <v>0</v>
      </c>
      <c r="BB14" s="4">
        <v>0.37353999999999998</v>
      </c>
      <c r="BC14" s="4">
        <v>13.724169999999999</v>
      </c>
      <c r="BD14" s="4">
        <v>0</v>
      </c>
      <c r="BE14" s="4">
        <v>0</v>
      </c>
      <c r="BF14" s="4">
        <v>3.1809999999999998E-2</v>
      </c>
      <c r="BG14" s="4">
        <v>0.24173</v>
      </c>
      <c r="BH14" s="4">
        <v>0.40966999999999998</v>
      </c>
      <c r="BI14" s="4">
        <v>0</v>
      </c>
      <c r="BJ14" s="4">
        <v>7.5060000000000002E-2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0.34350999999999998</v>
      </c>
      <c r="CH14" s="4">
        <v>0</v>
      </c>
      <c r="CI14" s="4">
        <v>0</v>
      </c>
      <c r="CJ14" s="4">
        <v>0.19466</v>
      </c>
      <c r="CK14" s="4">
        <v>0</v>
      </c>
      <c r="CL14" s="4">
        <v>0</v>
      </c>
      <c r="CM14" s="4">
        <v>0</v>
      </c>
      <c r="CN14" s="4">
        <v>0</v>
      </c>
      <c r="CO14" s="4">
        <v>2.5000000000000001E-4</v>
      </c>
      <c r="CP14" s="4">
        <v>0</v>
      </c>
      <c r="CQ14" s="4">
        <v>2.5400000000000002E-3</v>
      </c>
      <c r="CR14" s="4">
        <v>0</v>
      </c>
      <c r="CS14" s="4">
        <v>0</v>
      </c>
      <c r="CT14" s="4">
        <v>0</v>
      </c>
      <c r="CU14" s="4">
        <v>0</v>
      </c>
      <c r="CV14" s="32">
        <f t="shared" si="0"/>
        <v>34.123069999999998</v>
      </c>
      <c r="CW14" s="32">
        <f t="shared" si="1"/>
        <v>0</v>
      </c>
      <c r="CX14" s="32">
        <f t="shared" si="2"/>
        <v>0.14313000000000001</v>
      </c>
      <c r="CY14" s="32">
        <f t="shared" si="3"/>
        <v>14.097709999999999</v>
      </c>
      <c r="CZ14" s="32">
        <f t="shared" si="4"/>
        <v>0.53817000000000004</v>
      </c>
      <c r="DA14" s="32">
        <f t="shared" si="5"/>
        <v>0.75827</v>
      </c>
      <c r="DB14" s="32">
        <f t="shared" si="6"/>
        <v>2.5000000000000001E-4</v>
      </c>
      <c r="DC14" s="32">
        <f t="shared" si="7"/>
        <v>7.2520000000000001E-2</v>
      </c>
      <c r="DD14" s="32">
        <f t="shared" si="8"/>
        <v>48.831719999999997</v>
      </c>
    </row>
    <row r="15" spans="1:108" x14ac:dyDescent="0.25">
      <c r="A15" s="16">
        <v>35597</v>
      </c>
      <c r="B15" s="17" t="s">
        <v>815</v>
      </c>
      <c r="C15" s="4">
        <v>0.42</v>
      </c>
      <c r="D15" s="17" t="s">
        <v>151</v>
      </c>
      <c r="E15" s="17" t="s">
        <v>172</v>
      </c>
      <c r="F15" s="4">
        <v>0</v>
      </c>
      <c r="G15" s="4">
        <v>4.4099999999999999E-3</v>
      </c>
      <c r="H15" s="4">
        <v>3.5709999999999999E-2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1.155E-2</v>
      </c>
      <c r="T15" s="4">
        <v>0</v>
      </c>
      <c r="U15" s="4">
        <v>0</v>
      </c>
      <c r="V15" s="4">
        <v>5.2049999999999999E-2</v>
      </c>
      <c r="W15" s="4">
        <v>0.42057999999999995</v>
      </c>
      <c r="X15" s="4">
        <v>8.6034299999999995</v>
      </c>
      <c r="Y15" s="4">
        <v>18.363440000000001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1.2600000000000001E-3</v>
      </c>
      <c r="AJ15" s="4">
        <v>0.10084</v>
      </c>
      <c r="AK15" s="4">
        <v>0.15484000000000001</v>
      </c>
      <c r="AL15" s="4">
        <v>0</v>
      </c>
      <c r="AM15" s="4">
        <v>0</v>
      </c>
      <c r="AN15" s="4">
        <v>0</v>
      </c>
      <c r="AO15" s="4">
        <v>0</v>
      </c>
      <c r="AP15" s="4">
        <v>0.10084</v>
      </c>
      <c r="AQ15" s="4">
        <v>0</v>
      </c>
      <c r="AR15" s="4">
        <v>2.0999999999999999E-3</v>
      </c>
      <c r="AS15" s="4">
        <v>0</v>
      </c>
      <c r="AT15" s="4">
        <v>0.14706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0.22521000000000002</v>
      </c>
      <c r="BC15" s="4">
        <v>13.308820000000001</v>
      </c>
      <c r="BD15" s="4">
        <v>0</v>
      </c>
      <c r="BE15" s="4">
        <v>0</v>
      </c>
      <c r="BF15" s="4">
        <v>0</v>
      </c>
      <c r="BG15" s="4">
        <v>0.39916000000000001</v>
      </c>
      <c r="BH15" s="4">
        <v>1.01471</v>
      </c>
      <c r="BI15" s="4">
        <v>0</v>
      </c>
      <c r="BJ15" s="4">
        <v>0.24790000000000001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1.09E-3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0.73529</v>
      </c>
      <c r="CH15" s="4">
        <v>0</v>
      </c>
      <c r="CI15" s="4">
        <v>0</v>
      </c>
      <c r="CJ15" s="4">
        <v>0.21429000000000001</v>
      </c>
      <c r="CK15" s="4">
        <v>0</v>
      </c>
      <c r="CL15" s="4">
        <v>0</v>
      </c>
      <c r="CM15" s="4">
        <v>0</v>
      </c>
      <c r="CN15" s="4">
        <v>0</v>
      </c>
      <c r="CO15" s="4">
        <v>3.227E-2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32">
        <f t="shared" si="0"/>
        <v>27.808830000000004</v>
      </c>
      <c r="CW15" s="32">
        <f t="shared" si="1"/>
        <v>0.14915999999999999</v>
      </c>
      <c r="CX15" s="32">
        <f t="shared" si="2"/>
        <v>0</v>
      </c>
      <c r="CY15" s="32">
        <f t="shared" si="3"/>
        <v>13.534030000000001</v>
      </c>
      <c r="CZ15" s="32">
        <f t="shared" si="4"/>
        <v>0.94957999999999998</v>
      </c>
      <c r="DA15" s="32">
        <f t="shared" si="5"/>
        <v>1.66177</v>
      </c>
      <c r="DB15" s="32">
        <f t="shared" si="6"/>
        <v>3.227E-2</v>
      </c>
      <c r="DC15" s="32">
        <f t="shared" si="7"/>
        <v>4.1209999999999997E-2</v>
      </c>
      <c r="DD15" s="32">
        <f t="shared" si="8"/>
        <v>42.365919999999996</v>
      </c>
    </row>
    <row r="16" spans="1:108" x14ac:dyDescent="0.25">
      <c r="A16" s="16">
        <v>35597</v>
      </c>
      <c r="B16" s="17" t="s">
        <v>815</v>
      </c>
      <c r="C16" s="4">
        <v>0.56000000000000005</v>
      </c>
      <c r="D16" s="17" t="s">
        <v>158</v>
      </c>
      <c r="E16" s="17" t="s">
        <v>174</v>
      </c>
      <c r="F16" s="4">
        <v>0</v>
      </c>
      <c r="G16" s="4">
        <v>6.5199999999999998E-3</v>
      </c>
      <c r="H16" s="4">
        <v>2.579E-2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0.42320999999999998</v>
      </c>
      <c r="R16" s="4">
        <v>0</v>
      </c>
      <c r="S16" s="4">
        <v>8.1900000000000011E-3</v>
      </c>
      <c r="T16" s="4">
        <v>0</v>
      </c>
      <c r="U16" s="4">
        <v>0</v>
      </c>
      <c r="V16" s="4">
        <v>6.4239999999999992E-2</v>
      </c>
      <c r="W16" s="4">
        <v>0.41176000000000001</v>
      </c>
      <c r="X16" s="4">
        <v>13.00315</v>
      </c>
      <c r="Y16" s="4">
        <v>9.7110400000000006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9.1E-4</v>
      </c>
      <c r="AJ16" s="4">
        <v>0.10315000000000001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8.5319999999999993E-2</v>
      </c>
      <c r="BA16" s="4">
        <v>0</v>
      </c>
      <c r="BB16" s="4">
        <v>0.26576</v>
      </c>
      <c r="BC16" s="4">
        <v>5.8134199999999998</v>
      </c>
      <c r="BD16" s="4">
        <v>0</v>
      </c>
      <c r="BE16" s="4">
        <v>0</v>
      </c>
      <c r="BF16" s="4">
        <v>0</v>
      </c>
      <c r="BG16" s="4">
        <v>0.28821000000000002</v>
      </c>
      <c r="BH16" s="4">
        <v>0</v>
      </c>
      <c r="BI16" s="4">
        <v>0</v>
      </c>
      <c r="BJ16" s="4">
        <v>0.17899000000000001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0.68259000000000003</v>
      </c>
      <c r="CH16" s="4">
        <v>0</v>
      </c>
      <c r="CI16" s="4">
        <v>0</v>
      </c>
      <c r="CJ16" s="4">
        <v>0.42548000000000002</v>
      </c>
      <c r="CK16" s="4">
        <v>0</v>
      </c>
      <c r="CL16" s="4">
        <v>0</v>
      </c>
      <c r="CM16" s="4">
        <v>0</v>
      </c>
      <c r="CN16" s="4">
        <v>0</v>
      </c>
      <c r="CO16" s="4">
        <v>7.4060000000000001E-2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32">
        <f t="shared" si="0"/>
        <v>23.725650000000002</v>
      </c>
      <c r="CW16" s="32">
        <f t="shared" si="1"/>
        <v>0</v>
      </c>
      <c r="CX16" s="32">
        <f t="shared" si="2"/>
        <v>8.5319999999999993E-2</v>
      </c>
      <c r="CY16" s="32">
        <f t="shared" si="3"/>
        <v>6.07918</v>
      </c>
      <c r="CZ16" s="32">
        <f t="shared" si="4"/>
        <v>1.1080700000000001</v>
      </c>
      <c r="DA16" s="32">
        <f t="shared" si="5"/>
        <v>0.46720000000000006</v>
      </c>
      <c r="DB16" s="32">
        <f t="shared" si="6"/>
        <v>7.4060000000000001E-2</v>
      </c>
      <c r="DC16" s="32">
        <f t="shared" si="7"/>
        <v>3.2309999999999998E-2</v>
      </c>
      <c r="DD16" s="32">
        <f t="shared" si="8"/>
        <v>31.019270000000002</v>
      </c>
    </row>
    <row r="17" spans="1:108" x14ac:dyDescent="0.25">
      <c r="A17" s="16">
        <v>35597</v>
      </c>
      <c r="B17" s="17" t="s">
        <v>815</v>
      </c>
      <c r="C17" s="4">
        <v>0.56000000000000005</v>
      </c>
      <c r="D17" s="17" t="s">
        <v>158</v>
      </c>
      <c r="E17" s="17" t="s">
        <v>174</v>
      </c>
      <c r="F17" s="4">
        <v>3.6409999999999998E-2</v>
      </c>
      <c r="G17" s="4">
        <v>9.7099999999999999E-3</v>
      </c>
      <c r="H17" s="4">
        <v>0.12892999999999999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0.15926999999999999</v>
      </c>
      <c r="Q17" s="4">
        <v>0</v>
      </c>
      <c r="R17" s="4">
        <v>0</v>
      </c>
      <c r="S17" s="4">
        <v>3.5699999999999998E-3</v>
      </c>
      <c r="T17" s="4">
        <v>0</v>
      </c>
      <c r="U17" s="4">
        <v>0</v>
      </c>
      <c r="V17" s="4">
        <v>3.7539999999999997E-2</v>
      </c>
      <c r="W17" s="4">
        <v>2.6498400000000002</v>
      </c>
      <c r="X17" s="4">
        <v>6.3026100000000005</v>
      </c>
      <c r="Y17" s="4">
        <v>10.880550000000001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1.214E-2</v>
      </c>
      <c r="AK17" s="4">
        <v>9.8599999999999993E-2</v>
      </c>
      <c r="AL17" s="4">
        <v>0</v>
      </c>
      <c r="AM17" s="4">
        <v>0</v>
      </c>
      <c r="AN17" s="4">
        <v>0</v>
      </c>
      <c r="AO17" s="4">
        <v>0</v>
      </c>
      <c r="AP17" s="4">
        <v>3.6409999999999998E-2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0.34129999999999999</v>
      </c>
      <c r="BA17" s="4">
        <v>0</v>
      </c>
      <c r="BB17" s="4">
        <v>0.22964999999999999</v>
      </c>
      <c r="BC17" s="4">
        <v>4.3534299999999995</v>
      </c>
      <c r="BD17" s="4">
        <v>0</v>
      </c>
      <c r="BE17" s="4">
        <v>0</v>
      </c>
      <c r="BF17" s="4">
        <v>0</v>
      </c>
      <c r="BG17" s="4">
        <v>0.43231000000000003</v>
      </c>
      <c r="BH17" s="4">
        <v>0.48842999999999998</v>
      </c>
      <c r="BI17" s="4">
        <v>0</v>
      </c>
      <c r="BJ17" s="4">
        <v>8.9499999999999996E-2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1.51688</v>
      </c>
      <c r="CH17" s="4">
        <v>0</v>
      </c>
      <c r="CI17" s="4">
        <v>0</v>
      </c>
      <c r="CJ17" s="4">
        <v>0.29654999999999998</v>
      </c>
      <c r="CK17" s="4">
        <v>0</v>
      </c>
      <c r="CL17" s="4">
        <v>0</v>
      </c>
      <c r="CM17" s="4">
        <v>0</v>
      </c>
      <c r="CN17" s="4">
        <v>0</v>
      </c>
      <c r="CO17" s="4">
        <v>1.942E-2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32">
        <f t="shared" si="0"/>
        <v>20.180530000000001</v>
      </c>
      <c r="CW17" s="32">
        <f t="shared" si="1"/>
        <v>0</v>
      </c>
      <c r="CX17" s="32">
        <f t="shared" si="2"/>
        <v>0.34129999999999999</v>
      </c>
      <c r="CY17" s="32">
        <f t="shared" si="3"/>
        <v>4.5830799999999998</v>
      </c>
      <c r="CZ17" s="32">
        <f t="shared" si="4"/>
        <v>1.8134299999999999</v>
      </c>
      <c r="DA17" s="32">
        <f t="shared" si="5"/>
        <v>1.01024</v>
      </c>
      <c r="DB17" s="32">
        <f t="shared" si="6"/>
        <v>1.942E-2</v>
      </c>
      <c r="DC17" s="32">
        <f t="shared" si="7"/>
        <v>0.13863999999999999</v>
      </c>
      <c r="DD17" s="32">
        <f t="shared" si="8"/>
        <v>26.735099999999999</v>
      </c>
    </row>
    <row r="18" spans="1:108" x14ac:dyDescent="0.25">
      <c r="A18" s="16">
        <v>35677</v>
      </c>
      <c r="B18" s="17" t="s">
        <v>815</v>
      </c>
      <c r="C18" s="4">
        <v>0.56000000000000005</v>
      </c>
      <c r="D18" s="17" t="s">
        <v>139</v>
      </c>
      <c r="E18" s="17" t="s">
        <v>186</v>
      </c>
      <c r="F18" s="4">
        <v>0</v>
      </c>
      <c r="G18" s="4">
        <v>0.20805999999999999</v>
      </c>
      <c r="H18" s="4">
        <v>0</v>
      </c>
      <c r="I18" s="4">
        <v>0</v>
      </c>
      <c r="J18" s="4">
        <v>6.4519999999999994E-2</v>
      </c>
      <c r="K18" s="4">
        <v>0</v>
      </c>
      <c r="L18" s="4">
        <v>0</v>
      </c>
      <c r="M18" s="4">
        <v>0</v>
      </c>
      <c r="N18" s="4">
        <v>0</v>
      </c>
      <c r="O18" s="4">
        <v>0.92903000000000002</v>
      </c>
      <c r="P18" s="4">
        <v>5.3427399999999992</v>
      </c>
      <c r="Q18" s="4">
        <v>0</v>
      </c>
      <c r="R18" s="4">
        <v>0</v>
      </c>
      <c r="S18" s="4">
        <v>9.8549999999999999E-2</v>
      </c>
      <c r="T18" s="4">
        <v>0</v>
      </c>
      <c r="U18" s="4">
        <v>1.4499999999999999E-3</v>
      </c>
      <c r="V18" s="4">
        <v>0.49969000000000008</v>
      </c>
      <c r="W18" s="4">
        <v>0.77579999999999993</v>
      </c>
      <c r="X18" s="4">
        <v>3.2290299999999998</v>
      </c>
      <c r="Y18" s="4">
        <v>25.544360000000001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4.3550000000000005E-2</v>
      </c>
      <c r="AJ18" s="4">
        <v>0</v>
      </c>
      <c r="AK18" s="4">
        <v>0.17016000000000001</v>
      </c>
      <c r="AL18" s="4">
        <v>0</v>
      </c>
      <c r="AM18" s="4">
        <v>0.17419000000000001</v>
      </c>
      <c r="AN18" s="4">
        <v>0</v>
      </c>
      <c r="AO18" s="4">
        <v>0</v>
      </c>
      <c r="AP18" s="4">
        <v>0.3871</v>
      </c>
      <c r="AQ18" s="4">
        <v>0</v>
      </c>
      <c r="AR18" s="4">
        <v>0.51612999999999998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3.6290300000000002</v>
      </c>
      <c r="BA18" s="4">
        <v>0</v>
      </c>
      <c r="BB18" s="4">
        <v>0.45483000000000001</v>
      </c>
      <c r="BC18" s="4">
        <v>2.9637099999999998</v>
      </c>
      <c r="BD18" s="4">
        <v>0</v>
      </c>
      <c r="BE18" s="4">
        <v>0</v>
      </c>
      <c r="BF18" s="4">
        <v>0.80645</v>
      </c>
      <c r="BG18" s="4">
        <v>3.4475799999999999</v>
      </c>
      <c r="BH18" s="4">
        <v>7.7903200000000004</v>
      </c>
      <c r="BI18" s="4">
        <v>0</v>
      </c>
      <c r="BJ18" s="4">
        <v>1.30847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0.8871</v>
      </c>
      <c r="CF18" s="4">
        <v>0</v>
      </c>
      <c r="CG18" s="4">
        <v>0</v>
      </c>
      <c r="CH18" s="4">
        <v>0</v>
      </c>
      <c r="CI18" s="4">
        <v>0</v>
      </c>
      <c r="CJ18" s="4">
        <v>0.41128999999999999</v>
      </c>
      <c r="CK18" s="4">
        <v>0</v>
      </c>
      <c r="CL18" s="4">
        <v>0</v>
      </c>
      <c r="CM18" s="4">
        <v>0</v>
      </c>
      <c r="CN18" s="4">
        <v>0</v>
      </c>
      <c r="CO18" s="4">
        <v>1.0829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32">
        <f t="shared" si="0"/>
        <v>37.260170000000002</v>
      </c>
      <c r="CW18" s="32">
        <f t="shared" si="1"/>
        <v>0.51612999999999998</v>
      </c>
      <c r="CX18" s="32">
        <f t="shared" si="2"/>
        <v>3.6290300000000002</v>
      </c>
      <c r="CY18" s="32">
        <f t="shared" si="3"/>
        <v>3.4185399999999997</v>
      </c>
      <c r="CZ18" s="32">
        <f t="shared" si="4"/>
        <v>1.2983899999999999</v>
      </c>
      <c r="DA18" s="32">
        <f t="shared" si="5"/>
        <v>13.352820000000001</v>
      </c>
      <c r="DB18" s="32">
        <f t="shared" si="6"/>
        <v>1.0829</v>
      </c>
      <c r="DC18" s="32">
        <f t="shared" si="7"/>
        <v>0.20805999999999999</v>
      </c>
      <c r="DD18" s="32">
        <f t="shared" si="8"/>
        <v>43.268060000000006</v>
      </c>
    </row>
    <row r="19" spans="1:108" x14ac:dyDescent="0.25">
      <c r="A19" s="16">
        <v>35677</v>
      </c>
      <c r="B19" s="17" t="s">
        <v>815</v>
      </c>
      <c r="C19" s="4">
        <v>0.56000000000000005</v>
      </c>
      <c r="D19" s="17" t="s">
        <v>139</v>
      </c>
      <c r="E19" s="17" t="s">
        <v>189</v>
      </c>
      <c r="F19" s="4">
        <v>0</v>
      </c>
      <c r="G19" s="4">
        <v>1.0959999999999999E-2</v>
      </c>
      <c r="H19" s="4">
        <v>0</v>
      </c>
      <c r="I19" s="4">
        <v>0.41720000000000002</v>
      </c>
      <c r="J19" s="4">
        <v>1.0189999999999999E-2</v>
      </c>
      <c r="K19" s="4">
        <v>0</v>
      </c>
      <c r="L19" s="4">
        <v>0</v>
      </c>
      <c r="M19" s="4">
        <v>0</v>
      </c>
      <c r="N19" s="4">
        <v>0</v>
      </c>
      <c r="O19" s="4">
        <v>1.0189999999999999E-2</v>
      </c>
      <c r="P19" s="4">
        <v>0.76892000000000005</v>
      </c>
      <c r="Q19" s="4">
        <v>0</v>
      </c>
      <c r="R19" s="4">
        <v>0</v>
      </c>
      <c r="S19" s="4">
        <v>1.7850000000000001E-2</v>
      </c>
      <c r="T19" s="4">
        <v>0</v>
      </c>
      <c r="U19" s="4">
        <v>8.0000000000000007E-5</v>
      </c>
      <c r="V19" s="4">
        <v>5.4460000000000001E-2</v>
      </c>
      <c r="W19" s="4">
        <v>6.089E-2</v>
      </c>
      <c r="X19" s="4">
        <v>0.16050999999999999</v>
      </c>
      <c r="Y19" s="4">
        <v>2.7866299999999997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9.1699999999999993E-3</v>
      </c>
      <c r="AN19" s="4">
        <v>0</v>
      </c>
      <c r="AO19" s="4">
        <v>0</v>
      </c>
      <c r="AP19" s="4">
        <v>5.0959999999999998E-2</v>
      </c>
      <c r="AQ19" s="4">
        <v>0</v>
      </c>
      <c r="AR19" s="4">
        <v>6.8790000000000004E-2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1.00318</v>
      </c>
      <c r="BA19" s="4">
        <v>0</v>
      </c>
      <c r="BB19" s="4">
        <v>2.4579999999999998E-2</v>
      </c>
      <c r="BC19" s="4">
        <v>0.7133799999999999</v>
      </c>
      <c r="BD19" s="4">
        <v>0</v>
      </c>
      <c r="BE19" s="4">
        <v>0</v>
      </c>
      <c r="BF19" s="4">
        <v>0</v>
      </c>
      <c r="BG19" s="4">
        <v>0.84713000000000005</v>
      </c>
      <c r="BH19" s="4">
        <v>1.2305699999999999</v>
      </c>
      <c r="BI19" s="4">
        <v>0</v>
      </c>
      <c r="BJ19" s="4">
        <v>0.16911000000000001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0.12739</v>
      </c>
      <c r="CH19" s="4">
        <v>0</v>
      </c>
      <c r="CI19" s="4">
        <v>0</v>
      </c>
      <c r="CJ19" s="4">
        <v>6.497E-2</v>
      </c>
      <c r="CK19" s="4">
        <v>0</v>
      </c>
      <c r="CL19" s="4">
        <v>0</v>
      </c>
      <c r="CM19" s="4">
        <v>0</v>
      </c>
      <c r="CN19" s="4">
        <v>0</v>
      </c>
      <c r="CO19" s="4">
        <v>0.15026999999999999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32">
        <f t="shared" si="0"/>
        <v>3.9298499999999996</v>
      </c>
      <c r="CW19" s="32">
        <f t="shared" si="1"/>
        <v>6.8790000000000004E-2</v>
      </c>
      <c r="CX19" s="32">
        <f t="shared" si="2"/>
        <v>1.00318</v>
      </c>
      <c r="CY19" s="32">
        <f t="shared" si="3"/>
        <v>0.73795999999999995</v>
      </c>
      <c r="CZ19" s="32">
        <f t="shared" si="4"/>
        <v>0.19236</v>
      </c>
      <c r="DA19" s="32">
        <f t="shared" si="5"/>
        <v>2.24681</v>
      </c>
      <c r="DB19" s="32">
        <f t="shared" si="6"/>
        <v>0.15026999999999999</v>
      </c>
      <c r="DC19" s="32">
        <f t="shared" si="7"/>
        <v>1.0959999999999999E-2</v>
      </c>
      <c r="DD19" s="32">
        <f t="shared" si="8"/>
        <v>5.021399999999999</v>
      </c>
    </row>
    <row r="20" spans="1:108" x14ac:dyDescent="0.25">
      <c r="A20" s="16">
        <v>35677</v>
      </c>
      <c r="B20" s="17" t="s">
        <v>815</v>
      </c>
      <c r="C20" s="4">
        <v>0.42</v>
      </c>
      <c r="D20" s="17" t="s">
        <v>192</v>
      </c>
      <c r="E20" s="17" t="s">
        <v>193</v>
      </c>
      <c r="F20" s="4">
        <v>0</v>
      </c>
      <c r="G20" s="4">
        <v>1.3639999999999999E-2</v>
      </c>
      <c r="H20" s="4">
        <v>8.3300000000000006E-3</v>
      </c>
      <c r="I20" s="4">
        <v>0.26962999999999998</v>
      </c>
      <c r="J20" s="4">
        <v>3.1700000000000001E-3</v>
      </c>
      <c r="K20" s="4">
        <v>0</v>
      </c>
      <c r="L20" s="4">
        <v>0</v>
      </c>
      <c r="M20" s="4">
        <v>0</v>
      </c>
      <c r="N20" s="4">
        <v>0</v>
      </c>
      <c r="O20" s="4">
        <v>6.447E-2</v>
      </c>
      <c r="P20" s="4">
        <v>0.70182999999999995</v>
      </c>
      <c r="Q20" s="4">
        <v>0.63837999999999995</v>
      </c>
      <c r="R20" s="4">
        <v>0</v>
      </c>
      <c r="S20" s="4">
        <v>8.9700000000000005E-3</v>
      </c>
      <c r="T20" s="4">
        <v>0</v>
      </c>
      <c r="U20" s="4">
        <v>0</v>
      </c>
      <c r="V20" s="4">
        <v>6.6810000000000008E-2</v>
      </c>
      <c r="W20" s="4">
        <v>0.26767999999999997</v>
      </c>
      <c r="X20" s="4">
        <v>0.23086000000000001</v>
      </c>
      <c r="Y20" s="4">
        <v>1.70183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5.4800000000000005E-3</v>
      </c>
      <c r="AJ20" s="4">
        <v>3.1700000000000001E-3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7.9299999999999995E-3</v>
      </c>
      <c r="AQ20" s="4">
        <v>0</v>
      </c>
      <c r="AR20" s="4">
        <v>1.6650000000000002E-2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5.5509999999999997E-2</v>
      </c>
      <c r="AZ20" s="4">
        <v>0.17843000000000001</v>
      </c>
      <c r="BA20" s="4">
        <v>6.6600000000000001E-3</v>
      </c>
      <c r="BB20" s="4">
        <v>0.18587999999999999</v>
      </c>
      <c r="BC20" s="4">
        <v>0.74940999999999991</v>
      </c>
      <c r="BD20" s="4">
        <v>0</v>
      </c>
      <c r="BE20" s="4">
        <v>0</v>
      </c>
      <c r="BF20" s="4">
        <v>0</v>
      </c>
      <c r="BG20" s="4">
        <v>0.90403999999999995</v>
      </c>
      <c r="BH20" s="4">
        <v>1.4044399999999999</v>
      </c>
      <c r="BI20" s="4">
        <v>0</v>
      </c>
      <c r="BJ20" s="4">
        <v>0.16375999999999999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4.0999999999999999E-4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1.3480000000000001E-2</v>
      </c>
      <c r="CK20" s="4">
        <v>0</v>
      </c>
      <c r="CL20" s="4">
        <v>0</v>
      </c>
      <c r="CM20" s="4">
        <v>0</v>
      </c>
      <c r="CN20" s="4">
        <v>0</v>
      </c>
      <c r="CO20" s="4">
        <v>7.3050000000000004E-2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32">
        <f t="shared" si="0"/>
        <v>3.7005799999999995</v>
      </c>
      <c r="CW20" s="32">
        <f t="shared" si="1"/>
        <v>1.6650000000000002E-2</v>
      </c>
      <c r="CX20" s="32">
        <f t="shared" si="2"/>
        <v>0.23394000000000001</v>
      </c>
      <c r="CY20" s="32">
        <f t="shared" si="3"/>
        <v>0.94194999999999984</v>
      </c>
      <c r="CZ20" s="32">
        <f t="shared" si="4"/>
        <v>1.3480000000000001E-2</v>
      </c>
      <c r="DA20" s="32">
        <f t="shared" si="5"/>
        <v>2.4722399999999998</v>
      </c>
      <c r="DB20" s="32">
        <f t="shared" si="6"/>
        <v>7.3050000000000004E-2</v>
      </c>
      <c r="DC20" s="32">
        <f t="shared" si="7"/>
        <v>2.2380000000000001E-2</v>
      </c>
      <c r="DD20" s="32">
        <f t="shared" si="8"/>
        <v>4.7514399999999997</v>
      </c>
    </row>
    <row r="21" spans="1:108" x14ac:dyDescent="0.25">
      <c r="A21" s="16">
        <v>35677</v>
      </c>
      <c r="B21" s="17" t="s">
        <v>815</v>
      </c>
      <c r="C21" s="4">
        <v>0.56000000000000005</v>
      </c>
      <c r="D21" s="17" t="s">
        <v>197</v>
      </c>
      <c r="E21" s="17" t="s">
        <v>198</v>
      </c>
      <c r="F21" s="4">
        <v>1.15E-3</v>
      </c>
      <c r="G21" s="4">
        <v>1.7909999999999999E-2</v>
      </c>
      <c r="H21" s="4">
        <v>0</v>
      </c>
      <c r="I21" s="4">
        <v>8.8499999999999995E-2</v>
      </c>
      <c r="J21" s="4">
        <v>6.2500000000000003E-3</v>
      </c>
      <c r="K21" s="4">
        <v>0</v>
      </c>
      <c r="L21" s="4">
        <v>0</v>
      </c>
      <c r="M21" s="4">
        <v>0</v>
      </c>
      <c r="N21" s="4">
        <v>0</v>
      </c>
      <c r="O21" s="4">
        <v>0.29204000000000002</v>
      </c>
      <c r="P21" s="4">
        <v>0.51794999999999991</v>
      </c>
      <c r="Q21" s="4">
        <v>0</v>
      </c>
      <c r="R21" s="4">
        <v>0</v>
      </c>
      <c r="S21" s="4">
        <v>6.5900000000000004E-3</v>
      </c>
      <c r="T21" s="4">
        <v>0</v>
      </c>
      <c r="U21" s="4">
        <v>0</v>
      </c>
      <c r="V21" s="4">
        <v>2.5550000000000003E-2</v>
      </c>
      <c r="W21" s="4">
        <v>0.11143</v>
      </c>
      <c r="X21" s="4">
        <v>0.30248999999999998</v>
      </c>
      <c r="Y21" s="4">
        <v>2.49661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1.57E-3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5.2100000000000002E-3</v>
      </c>
      <c r="AQ21" s="4">
        <v>0</v>
      </c>
      <c r="AR21" s="4">
        <v>1.0399999999999999E-3</v>
      </c>
      <c r="AS21" s="4">
        <v>5.62E-3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0.70276000000000005</v>
      </c>
      <c r="BA21" s="4">
        <v>2.1900000000000001E-3</v>
      </c>
      <c r="BB21" s="4">
        <v>0.13056000000000001</v>
      </c>
      <c r="BC21" s="4">
        <v>0.82508999999999999</v>
      </c>
      <c r="BD21" s="4">
        <v>0</v>
      </c>
      <c r="BE21" s="4">
        <v>0</v>
      </c>
      <c r="BF21" s="4">
        <v>1.3010000000000001E-2</v>
      </c>
      <c r="BG21" s="4">
        <v>0.74180000000000001</v>
      </c>
      <c r="BH21" s="4">
        <v>1.4247799999999999</v>
      </c>
      <c r="BI21" s="4">
        <v>0</v>
      </c>
      <c r="BJ21" s="4">
        <v>0.13821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7.8079999999999997E-2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2.759E-2</v>
      </c>
      <c r="CP21" s="4">
        <v>0</v>
      </c>
      <c r="CQ21" s="4">
        <v>1.0399999999999999E-3</v>
      </c>
      <c r="CR21" s="4">
        <v>0</v>
      </c>
      <c r="CS21" s="4">
        <v>0</v>
      </c>
      <c r="CT21" s="4">
        <v>0</v>
      </c>
      <c r="CU21" s="4">
        <v>0</v>
      </c>
      <c r="CV21" s="32">
        <f t="shared" si="0"/>
        <v>3.7656899999999998</v>
      </c>
      <c r="CW21" s="32">
        <f t="shared" si="1"/>
        <v>6.6600000000000001E-3</v>
      </c>
      <c r="CX21" s="32">
        <f t="shared" si="2"/>
        <v>0.70276000000000005</v>
      </c>
      <c r="CY21" s="32">
        <f t="shared" si="3"/>
        <v>0.95784000000000002</v>
      </c>
      <c r="CZ21" s="32">
        <f t="shared" si="4"/>
        <v>7.8079999999999997E-2</v>
      </c>
      <c r="DA21" s="32">
        <f t="shared" si="5"/>
        <v>2.3178000000000001</v>
      </c>
      <c r="DB21" s="32">
        <f t="shared" si="6"/>
        <v>2.759E-2</v>
      </c>
      <c r="DC21" s="32">
        <f t="shared" si="7"/>
        <v>1.8949999999999998E-2</v>
      </c>
      <c r="DD21" s="32">
        <f t="shared" si="8"/>
        <v>4.8481500000000004</v>
      </c>
    </row>
    <row r="22" spans="1:108" x14ac:dyDescent="0.25">
      <c r="A22" s="16">
        <v>35677</v>
      </c>
      <c r="B22" s="17" t="s">
        <v>815</v>
      </c>
      <c r="C22" s="4">
        <v>0.56000000000000005</v>
      </c>
      <c r="D22" s="17" t="s">
        <v>202</v>
      </c>
      <c r="E22" s="17" t="s">
        <v>203</v>
      </c>
      <c r="F22" s="4">
        <v>0</v>
      </c>
      <c r="G22" s="4">
        <v>2.2610000000000002E-2</v>
      </c>
      <c r="H22" s="4">
        <v>7.8899999999999994E-3</v>
      </c>
      <c r="I22" s="4">
        <v>0.3831</v>
      </c>
      <c r="J22" s="4">
        <v>1.502E-2</v>
      </c>
      <c r="K22" s="4">
        <v>0</v>
      </c>
      <c r="L22" s="4">
        <v>0</v>
      </c>
      <c r="M22" s="4">
        <v>0</v>
      </c>
      <c r="N22" s="4">
        <v>0</v>
      </c>
      <c r="O22" s="4">
        <v>5.3409999999999999E-2</v>
      </c>
      <c r="P22" s="4">
        <v>0</v>
      </c>
      <c r="Q22" s="4">
        <v>0</v>
      </c>
      <c r="R22" s="4">
        <v>0</v>
      </c>
      <c r="S22" s="4">
        <v>1.017E-2</v>
      </c>
      <c r="T22" s="4">
        <v>0</v>
      </c>
      <c r="U22" s="4">
        <v>0</v>
      </c>
      <c r="V22" s="4">
        <v>5.679E-2</v>
      </c>
      <c r="W22" s="4">
        <v>8.9590000000000003E-2</v>
      </c>
      <c r="X22" s="4">
        <v>0.29926999999999998</v>
      </c>
      <c r="Y22" s="4">
        <v>2.3842300000000001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2.6000000000000003E-3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2.2499999999999998E-3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5.2580000000000002E-2</v>
      </c>
      <c r="AZ22" s="4">
        <v>0.33803</v>
      </c>
      <c r="BA22" s="4">
        <v>5.2599999999999999E-3</v>
      </c>
      <c r="BB22" s="4">
        <v>0.14167000000000002</v>
      </c>
      <c r="BC22" s="4">
        <v>1.53803</v>
      </c>
      <c r="BD22" s="4">
        <v>0</v>
      </c>
      <c r="BE22" s="4">
        <v>0</v>
      </c>
      <c r="BF22" s="4">
        <v>3.7560000000000003E-2</v>
      </c>
      <c r="BG22" s="4">
        <v>0.64224999999999999</v>
      </c>
      <c r="BH22" s="4">
        <v>0.72563</v>
      </c>
      <c r="BI22" s="4">
        <v>0</v>
      </c>
      <c r="BJ22" s="4">
        <v>2.2159999999999999E-2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7.5120000000000006E-2</v>
      </c>
      <c r="CH22" s="4">
        <v>0</v>
      </c>
      <c r="CI22" s="4">
        <v>0</v>
      </c>
      <c r="CJ22" s="4">
        <v>6.3850000000000004E-2</v>
      </c>
      <c r="CK22" s="4">
        <v>0</v>
      </c>
      <c r="CL22" s="4">
        <v>0</v>
      </c>
      <c r="CM22" s="4">
        <v>0</v>
      </c>
      <c r="CN22" s="4">
        <v>0</v>
      </c>
      <c r="CO22" s="4">
        <v>5.8540000000000002E-2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32">
        <f t="shared" si="0"/>
        <v>2.9110800000000001</v>
      </c>
      <c r="CW22" s="32">
        <f t="shared" si="1"/>
        <v>2.2499999999999998E-3</v>
      </c>
      <c r="CX22" s="32">
        <f t="shared" si="2"/>
        <v>0.39061000000000001</v>
      </c>
      <c r="CY22" s="32">
        <f t="shared" si="3"/>
        <v>1.68496</v>
      </c>
      <c r="CZ22" s="32">
        <f t="shared" si="4"/>
        <v>0.13897000000000001</v>
      </c>
      <c r="DA22" s="32">
        <f t="shared" si="5"/>
        <v>1.4276</v>
      </c>
      <c r="DB22" s="32">
        <f t="shared" si="6"/>
        <v>5.8540000000000002E-2</v>
      </c>
      <c r="DC22" s="32">
        <f t="shared" si="7"/>
        <v>3.0499999999999999E-2</v>
      </c>
      <c r="DD22" s="32">
        <f t="shared" si="8"/>
        <v>4.8240499999999997</v>
      </c>
    </row>
    <row r="23" spans="1:108" x14ac:dyDescent="0.25">
      <c r="A23" s="16">
        <v>35677</v>
      </c>
      <c r="B23" s="17" t="s">
        <v>815</v>
      </c>
      <c r="C23" s="4">
        <v>0.42</v>
      </c>
      <c r="D23" s="17" t="s">
        <v>206</v>
      </c>
      <c r="E23" s="17" t="s">
        <v>207</v>
      </c>
      <c r="F23" s="4">
        <v>0</v>
      </c>
      <c r="G23" s="4">
        <v>6.7499999999999999E-3</v>
      </c>
      <c r="H23" s="4">
        <v>2.197E-2</v>
      </c>
      <c r="I23" s="4">
        <v>0</v>
      </c>
      <c r="J23" s="4">
        <v>2.0899999999999998E-3</v>
      </c>
      <c r="K23" s="4">
        <v>0</v>
      </c>
      <c r="L23" s="4">
        <v>0</v>
      </c>
      <c r="M23" s="4">
        <v>0</v>
      </c>
      <c r="N23" s="4">
        <v>0</v>
      </c>
      <c r="O23" s="4">
        <v>1.24E-2</v>
      </c>
      <c r="P23" s="4">
        <v>0.90481</v>
      </c>
      <c r="Q23" s="4">
        <v>0</v>
      </c>
      <c r="R23" s="4">
        <v>0</v>
      </c>
      <c r="S23" s="4">
        <v>5.9699999999999996E-3</v>
      </c>
      <c r="T23" s="4">
        <v>0</v>
      </c>
      <c r="U23" s="4">
        <v>0</v>
      </c>
      <c r="V23" s="4">
        <v>3.7719999999999997E-2</v>
      </c>
      <c r="W23" s="4">
        <v>0.12146000000000001</v>
      </c>
      <c r="X23" s="4">
        <v>0.32468000000000002</v>
      </c>
      <c r="Y23" s="4">
        <v>2.5397500000000002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7.9299999999999995E-3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2.3010000000000003E-2</v>
      </c>
      <c r="AQ23" s="4">
        <v>0</v>
      </c>
      <c r="AR23" s="4">
        <v>2.0899999999999998E-3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0.47071000000000002</v>
      </c>
      <c r="BA23" s="4">
        <v>1.4599999999999999E-3</v>
      </c>
      <c r="BB23" s="4">
        <v>7.9500000000000001E-2</v>
      </c>
      <c r="BC23" s="4">
        <v>1.5742599999999998</v>
      </c>
      <c r="BD23" s="4">
        <v>0</v>
      </c>
      <c r="BE23" s="4">
        <v>0</v>
      </c>
      <c r="BF23" s="4">
        <v>3.9230000000000001E-2</v>
      </c>
      <c r="BG23" s="4">
        <v>0.69560999999999995</v>
      </c>
      <c r="BH23" s="4">
        <v>1.51569</v>
      </c>
      <c r="BI23" s="4">
        <v>1.4110000000000001E-2</v>
      </c>
      <c r="BJ23" s="4">
        <v>0.216</v>
      </c>
      <c r="BK23" s="4">
        <v>0</v>
      </c>
      <c r="BL23" s="4">
        <v>0</v>
      </c>
      <c r="BM23" s="4">
        <v>0</v>
      </c>
      <c r="BN23" s="4">
        <v>0.16438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6.9999999999999994E-5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0.1046</v>
      </c>
      <c r="CH23" s="4">
        <v>0</v>
      </c>
      <c r="CI23" s="4">
        <v>0</v>
      </c>
      <c r="CJ23" s="4">
        <v>3.1119999999999998E-2</v>
      </c>
      <c r="CK23" s="4">
        <v>0</v>
      </c>
      <c r="CL23" s="4">
        <v>0</v>
      </c>
      <c r="CM23" s="4">
        <v>0</v>
      </c>
      <c r="CN23" s="4">
        <v>2.7E-4</v>
      </c>
      <c r="CO23" s="4">
        <v>6.3229999999999995E-2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32">
        <f t="shared" si="0"/>
        <v>3.9798200000000001</v>
      </c>
      <c r="CW23" s="32">
        <f t="shared" si="1"/>
        <v>2.0899999999999998E-3</v>
      </c>
      <c r="CX23" s="32">
        <f t="shared" si="2"/>
        <v>0.47071000000000002</v>
      </c>
      <c r="CY23" s="32">
        <f t="shared" si="3"/>
        <v>1.6552199999999997</v>
      </c>
      <c r="CZ23" s="32">
        <f t="shared" si="4"/>
        <v>0.13572000000000001</v>
      </c>
      <c r="DA23" s="32">
        <f t="shared" si="5"/>
        <v>2.6450200000000001</v>
      </c>
      <c r="DB23" s="32">
        <f t="shared" si="6"/>
        <v>6.3229999999999995E-2</v>
      </c>
      <c r="DC23" s="32">
        <f t="shared" si="7"/>
        <v>2.879E-2</v>
      </c>
      <c r="DD23" s="32">
        <f t="shared" si="8"/>
        <v>5.8627799999999999</v>
      </c>
    </row>
    <row r="24" spans="1:108" x14ac:dyDescent="0.25">
      <c r="A24" s="16">
        <v>35677</v>
      </c>
      <c r="B24" s="17" t="s">
        <v>815</v>
      </c>
      <c r="C24" s="4">
        <v>0.56000000000000005</v>
      </c>
      <c r="D24" s="17" t="s">
        <v>141</v>
      </c>
      <c r="E24" s="17" t="s">
        <v>212</v>
      </c>
      <c r="F24" s="4">
        <v>0</v>
      </c>
      <c r="G24" s="4">
        <v>0</v>
      </c>
      <c r="H24" s="4">
        <v>1.3299999999999999E-2</v>
      </c>
      <c r="I24" s="4">
        <v>0.19943</v>
      </c>
      <c r="J24" s="4">
        <v>1.013E-2</v>
      </c>
      <c r="K24" s="4">
        <v>0</v>
      </c>
      <c r="L24" s="4">
        <v>0</v>
      </c>
      <c r="M24" s="4">
        <v>0</v>
      </c>
      <c r="N24" s="4">
        <v>0</v>
      </c>
      <c r="O24" s="4">
        <v>7.2929999999999995E-2</v>
      </c>
      <c r="P24" s="4">
        <v>0.94333999999999996</v>
      </c>
      <c r="Q24" s="4">
        <v>0.10383000000000001</v>
      </c>
      <c r="R24" s="4">
        <v>0</v>
      </c>
      <c r="S24" s="4">
        <v>6.2599999999999999E-3</v>
      </c>
      <c r="T24" s="4">
        <v>0</v>
      </c>
      <c r="U24" s="4">
        <v>6.0000000000000002E-5</v>
      </c>
      <c r="V24" s="4">
        <v>2.4819999999999998E-2</v>
      </c>
      <c r="W24" s="4">
        <v>7.715000000000001E-2</v>
      </c>
      <c r="X24" s="4">
        <v>0.30775000000000002</v>
      </c>
      <c r="Y24" s="4">
        <v>2.09687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8.0999999999999996E-3</v>
      </c>
      <c r="AJ24" s="4">
        <v>0</v>
      </c>
      <c r="AK24" s="4">
        <v>0</v>
      </c>
      <c r="AL24" s="4">
        <v>0</v>
      </c>
      <c r="AM24" s="4">
        <v>2.2799999999999999E-3</v>
      </c>
      <c r="AN24" s="4">
        <v>0</v>
      </c>
      <c r="AO24" s="4">
        <v>0</v>
      </c>
      <c r="AP24" s="4">
        <v>6.3299999999999997E-3</v>
      </c>
      <c r="AQ24" s="4">
        <v>0</v>
      </c>
      <c r="AR24" s="4">
        <v>3.8E-3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0.28489999999999999</v>
      </c>
      <c r="BA24" s="4">
        <v>0</v>
      </c>
      <c r="BB24" s="4">
        <v>0.10838999999999999</v>
      </c>
      <c r="BC24" s="4">
        <v>0.85311999999999999</v>
      </c>
      <c r="BD24" s="4">
        <v>0</v>
      </c>
      <c r="BE24" s="4">
        <v>0</v>
      </c>
      <c r="BF24" s="4">
        <v>0</v>
      </c>
      <c r="BG24" s="4">
        <v>0.78188999999999997</v>
      </c>
      <c r="BH24" s="4">
        <v>1.3250999999999999</v>
      </c>
      <c r="BI24" s="4">
        <v>0</v>
      </c>
      <c r="BJ24" s="4">
        <v>3.7350000000000001E-2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8.0000000000000007E-5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3.1660000000000001E-2</v>
      </c>
      <c r="CH24" s="4">
        <v>0</v>
      </c>
      <c r="CI24" s="4">
        <v>0</v>
      </c>
      <c r="CJ24" s="4">
        <v>1.076E-2</v>
      </c>
      <c r="CK24" s="4">
        <v>0</v>
      </c>
      <c r="CL24" s="4">
        <v>0</v>
      </c>
      <c r="CM24" s="4">
        <v>0</v>
      </c>
      <c r="CN24" s="4">
        <v>4.8999999999999998E-4</v>
      </c>
      <c r="CO24" s="4">
        <v>3.3950000000000001E-2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32">
        <f t="shared" si="0"/>
        <v>3.65985</v>
      </c>
      <c r="CW24" s="32">
        <f t="shared" si="1"/>
        <v>3.8E-3</v>
      </c>
      <c r="CX24" s="32">
        <f t="shared" si="2"/>
        <v>0.28489999999999999</v>
      </c>
      <c r="CY24" s="32">
        <f t="shared" si="3"/>
        <v>0.96150999999999998</v>
      </c>
      <c r="CZ24" s="32">
        <f t="shared" si="4"/>
        <v>4.2419999999999999E-2</v>
      </c>
      <c r="DA24" s="32">
        <f t="shared" si="5"/>
        <v>2.1443399999999997</v>
      </c>
      <c r="DB24" s="32">
        <f t="shared" si="6"/>
        <v>3.3950000000000001E-2</v>
      </c>
      <c r="DC24" s="32">
        <f t="shared" si="7"/>
        <v>1.338E-2</v>
      </c>
      <c r="DD24" s="32">
        <f t="shared" si="8"/>
        <v>4.7111099999999997</v>
      </c>
    </row>
    <row r="25" spans="1:108" x14ac:dyDescent="0.25">
      <c r="A25" s="16">
        <v>35677</v>
      </c>
      <c r="B25" s="17" t="s">
        <v>815</v>
      </c>
      <c r="C25" s="4">
        <v>0.56000000000000005</v>
      </c>
      <c r="D25" s="17" t="s">
        <v>141</v>
      </c>
      <c r="E25" s="17" t="s">
        <v>212</v>
      </c>
      <c r="F25" s="4">
        <v>0</v>
      </c>
      <c r="G25" s="4">
        <v>5.4400000000000004E-3</v>
      </c>
      <c r="H25" s="4">
        <v>0</v>
      </c>
      <c r="I25" s="4">
        <v>0.21526000000000001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0.24881</v>
      </c>
      <c r="P25" s="4">
        <v>1.5226299999999999</v>
      </c>
      <c r="Q25" s="4">
        <v>0</v>
      </c>
      <c r="R25" s="4">
        <v>0</v>
      </c>
      <c r="S25" s="4">
        <v>1.6460000000000002E-2</v>
      </c>
      <c r="T25" s="4">
        <v>0</v>
      </c>
      <c r="U25" s="4">
        <v>8.0000000000000007E-5</v>
      </c>
      <c r="V25" s="4">
        <v>5.1549999999999999E-2</v>
      </c>
      <c r="W25" s="4">
        <v>0.13959000000000002</v>
      </c>
      <c r="X25" s="4">
        <v>0.44216999999999995</v>
      </c>
      <c r="Y25" s="4">
        <v>1.53593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3.2300000000000002E-3</v>
      </c>
      <c r="AJ25" s="4">
        <v>0</v>
      </c>
      <c r="AK25" s="4">
        <v>0</v>
      </c>
      <c r="AL25" s="4">
        <v>1.4816099999999999</v>
      </c>
      <c r="AM25" s="4">
        <v>1.14E-2</v>
      </c>
      <c r="AN25" s="4">
        <v>0</v>
      </c>
      <c r="AO25" s="4">
        <v>0</v>
      </c>
      <c r="AP25" s="4">
        <v>1.2659999999999999E-2</v>
      </c>
      <c r="AQ25" s="4">
        <v>0</v>
      </c>
      <c r="AR25" s="4">
        <v>6.3299999999999997E-3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0.56979999999999997</v>
      </c>
      <c r="BA25" s="4">
        <v>0</v>
      </c>
      <c r="BB25" s="4">
        <v>0.14701</v>
      </c>
      <c r="BC25" s="4">
        <v>1.0414699999999999</v>
      </c>
      <c r="BD25" s="4">
        <v>0</v>
      </c>
      <c r="BE25" s="4">
        <v>0</v>
      </c>
      <c r="BF25" s="4">
        <v>0</v>
      </c>
      <c r="BG25" s="4">
        <v>0.24057999999999999</v>
      </c>
      <c r="BH25" s="4">
        <v>1.0193099999999999</v>
      </c>
      <c r="BI25" s="4">
        <v>7.5969999999999996E-2</v>
      </c>
      <c r="BJ25" s="4">
        <v>0.24279999999999999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6.3310000000000005E-2</v>
      </c>
      <c r="CE25" s="4">
        <v>0</v>
      </c>
      <c r="CF25" s="4">
        <v>0</v>
      </c>
      <c r="CG25" s="4">
        <v>0.25324000000000002</v>
      </c>
      <c r="CH25" s="4">
        <v>0</v>
      </c>
      <c r="CI25" s="4">
        <v>0</v>
      </c>
      <c r="CJ25" s="4">
        <v>0.10763</v>
      </c>
      <c r="CK25" s="4">
        <v>0</v>
      </c>
      <c r="CL25" s="4">
        <v>0</v>
      </c>
      <c r="CM25" s="4">
        <v>0</v>
      </c>
      <c r="CN25" s="4">
        <v>0</v>
      </c>
      <c r="CO25" s="4">
        <v>9.7730000000000011E-2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32">
        <f t="shared" si="0"/>
        <v>5.4661200000000001</v>
      </c>
      <c r="CW25" s="32">
        <f t="shared" si="1"/>
        <v>6.3299999999999997E-3</v>
      </c>
      <c r="CX25" s="32">
        <f t="shared" si="2"/>
        <v>0.56979999999999997</v>
      </c>
      <c r="CY25" s="32">
        <f t="shared" si="3"/>
        <v>1.18848</v>
      </c>
      <c r="CZ25" s="32">
        <f t="shared" si="4"/>
        <v>0.36087000000000002</v>
      </c>
      <c r="DA25" s="32">
        <f t="shared" si="5"/>
        <v>1.57866</v>
      </c>
      <c r="DB25" s="32">
        <f t="shared" si="6"/>
        <v>9.7730000000000011E-2</v>
      </c>
      <c r="DC25" s="32">
        <f t="shared" si="7"/>
        <v>6.8750000000000006E-2</v>
      </c>
      <c r="DD25" s="32">
        <f t="shared" si="8"/>
        <v>7.1819500000000005</v>
      </c>
    </row>
    <row r="26" spans="1:108" x14ac:dyDescent="0.25">
      <c r="A26" s="16">
        <v>35677</v>
      </c>
      <c r="B26" s="17" t="s">
        <v>815</v>
      </c>
      <c r="C26" s="4">
        <v>0.56000000000000005</v>
      </c>
      <c r="D26" s="17" t="s">
        <v>151</v>
      </c>
      <c r="E26" s="17" t="s">
        <v>217</v>
      </c>
      <c r="F26" s="4">
        <v>7.4200000000000004E-3</v>
      </c>
      <c r="G26" s="4">
        <v>7.2500000000000004E-3</v>
      </c>
      <c r="H26" s="4">
        <v>0</v>
      </c>
      <c r="I26" s="4">
        <v>0.14330999999999999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1.25606</v>
      </c>
      <c r="Q26" s="4">
        <v>0.67861000000000005</v>
      </c>
      <c r="R26" s="4">
        <v>0</v>
      </c>
      <c r="S26" s="4">
        <v>1.8790000000000001E-2</v>
      </c>
      <c r="T26" s="4">
        <v>0</v>
      </c>
      <c r="U26" s="4">
        <v>0</v>
      </c>
      <c r="V26" s="4">
        <v>2.8310000000000002E-2</v>
      </c>
      <c r="W26" s="4">
        <v>4.2909999999999997E-2</v>
      </c>
      <c r="X26" s="4">
        <v>0.36787999999999998</v>
      </c>
      <c r="Y26" s="4">
        <v>2.4632199999999997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5.4799999999999996E-3</v>
      </c>
      <c r="AJ26" s="4">
        <v>0</v>
      </c>
      <c r="AK26" s="4">
        <v>0</v>
      </c>
      <c r="AL26" s="4">
        <v>0</v>
      </c>
      <c r="AM26" s="4">
        <v>9.1000000000000004E-3</v>
      </c>
      <c r="AN26" s="4">
        <v>0</v>
      </c>
      <c r="AO26" s="4">
        <v>0</v>
      </c>
      <c r="AP26" s="4">
        <v>0</v>
      </c>
      <c r="AQ26" s="4">
        <v>0</v>
      </c>
      <c r="AR26" s="4">
        <v>0.25627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0.56901999999999997</v>
      </c>
      <c r="BA26" s="4">
        <v>0</v>
      </c>
      <c r="BB26" s="4">
        <v>2.9849999999999998E-2</v>
      </c>
      <c r="BC26" s="4">
        <v>0.28029999999999999</v>
      </c>
      <c r="BD26" s="4">
        <v>0</v>
      </c>
      <c r="BE26" s="4">
        <v>0</v>
      </c>
      <c r="BF26" s="4">
        <v>0</v>
      </c>
      <c r="BG26" s="4">
        <v>0.48050999999999999</v>
      </c>
      <c r="BH26" s="4">
        <v>0.54288999999999998</v>
      </c>
      <c r="BI26" s="4">
        <v>0</v>
      </c>
      <c r="BJ26" s="4">
        <v>9.9470000000000003E-2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4.4000000000000002E-4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7.5600000000000001E-2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32">
        <f t="shared" si="0"/>
        <v>4.8703599999999998</v>
      </c>
      <c r="CW26" s="32">
        <f t="shared" si="1"/>
        <v>0.25627</v>
      </c>
      <c r="CX26" s="32">
        <f t="shared" si="2"/>
        <v>0.56901999999999997</v>
      </c>
      <c r="CY26" s="32">
        <f t="shared" si="3"/>
        <v>0.31014999999999998</v>
      </c>
      <c r="CZ26" s="32">
        <f t="shared" si="4"/>
        <v>0</v>
      </c>
      <c r="DA26" s="32">
        <f t="shared" si="5"/>
        <v>1.12287</v>
      </c>
      <c r="DB26" s="32">
        <f t="shared" si="6"/>
        <v>7.5600000000000001E-2</v>
      </c>
      <c r="DC26" s="32">
        <f t="shared" si="7"/>
        <v>7.6900000000000007E-3</v>
      </c>
      <c r="DD26" s="32">
        <f t="shared" si="8"/>
        <v>5.2637999999999998</v>
      </c>
    </row>
    <row r="27" spans="1:108" x14ac:dyDescent="0.25">
      <c r="A27" s="16">
        <v>35677</v>
      </c>
      <c r="B27" s="17" t="s">
        <v>815</v>
      </c>
      <c r="C27" s="4">
        <v>0.56000000000000005</v>
      </c>
      <c r="D27" s="17" t="s">
        <v>151</v>
      </c>
      <c r="E27" s="17" t="s">
        <v>217</v>
      </c>
      <c r="F27" s="4">
        <v>1.4840000000000001E-2</v>
      </c>
      <c r="G27" s="4">
        <v>2.9000000000000001E-2</v>
      </c>
      <c r="H27" s="4">
        <v>0</v>
      </c>
      <c r="I27" s="4">
        <v>0.28661999999999999</v>
      </c>
      <c r="J27" s="4">
        <v>2.0230000000000001E-2</v>
      </c>
      <c r="K27" s="4">
        <v>0</v>
      </c>
      <c r="L27" s="4">
        <v>0</v>
      </c>
      <c r="M27" s="4">
        <v>0</v>
      </c>
      <c r="N27" s="4">
        <v>0</v>
      </c>
      <c r="O27" s="4">
        <v>0.13707</v>
      </c>
      <c r="P27" s="4">
        <v>0.88091999999999993</v>
      </c>
      <c r="Q27" s="4">
        <v>0</v>
      </c>
      <c r="R27" s="4">
        <v>0</v>
      </c>
      <c r="S27" s="4">
        <v>1.5510000000000001E-2</v>
      </c>
      <c r="T27" s="4">
        <v>0</v>
      </c>
      <c r="U27" s="4">
        <v>0</v>
      </c>
      <c r="V27" s="4">
        <v>4.7059999999999998E-2</v>
      </c>
      <c r="W27" s="4">
        <v>4.6540000000000005E-2</v>
      </c>
      <c r="X27" s="4">
        <v>0.19169999999999998</v>
      </c>
      <c r="Y27" s="4">
        <v>3.3496299999999999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6.3200000000000001E-3</v>
      </c>
      <c r="AJ27" s="4">
        <v>0</v>
      </c>
      <c r="AK27" s="4">
        <v>0</v>
      </c>
      <c r="AL27" s="4">
        <v>0</v>
      </c>
      <c r="AM27" s="4">
        <v>6.0699999999999999E-3</v>
      </c>
      <c r="AN27" s="4">
        <v>0</v>
      </c>
      <c r="AO27" s="4">
        <v>0</v>
      </c>
      <c r="AP27" s="4">
        <v>0</v>
      </c>
      <c r="AQ27" s="4">
        <v>0</v>
      </c>
      <c r="AR27" s="4">
        <v>0.19556999999999999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6.1369999999999994E-2</v>
      </c>
      <c r="BC27" s="4">
        <v>0.88514000000000004</v>
      </c>
      <c r="BD27" s="4">
        <v>0</v>
      </c>
      <c r="BE27" s="4">
        <v>0</v>
      </c>
      <c r="BF27" s="4">
        <v>0</v>
      </c>
      <c r="BG27" s="4">
        <v>0.80084</v>
      </c>
      <c r="BH27" s="4">
        <v>1.39262</v>
      </c>
      <c r="BI27" s="4">
        <v>0</v>
      </c>
      <c r="BJ27" s="4">
        <v>4.9739999999999999E-2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8.43E-2</v>
      </c>
      <c r="CH27" s="4">
        <v>0</v>
      </c>
      <c r="CI27" s="4">
        <v>0</v>
      </c>
      <c r="CJ27" s="4">
        <v>0.10032000000000001</v>
      </c>
      <c r="CK27" s="4">
        <v>0</v>
      </c>
      <c r="CL27" s="4">
        <v>0</v>
      </c>
      <c r="CM27" s="4">
        <v>0</v>
      </c>
      <c r="CN27" s="4">
        <v>4.4000000000000002E-4</v>
      </c>
      <c r="CO27" s="4">
        <v>6.7330000000000001E-2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32">
        <f t="shared" si="0"/>
        <v>4.7010499999999995</v>
      </c>
      <c r="CW27" s="32">
        <f t="shared" si="1"/>
        <v>0.19556999999999999</v>
      </c>
      <c r="CX27" s="32">
        <f t="shared" si="2"/>
        <v>0</v>
      </c>
      <c r="CY27" s="32">
        <f t="shared" si="3"/>
        <v>0.94651000000000007</v>
      </c>
      <c r="CZ27" s="32">
        <f t="shared" si="4"/>
        <v>0.18462000000000001</v>
      </c>
      <c r="DA27" s="32">
        <f t="shared" si="5"/>
        <v>2.2431999999999999</v>
      </c>
      <c r="DB27" s="32">
        <f t="shared" si="6"/>
        <v>6.7330000000000001E-2</v>
      </c>
      <c r="DC27" s="32">
        <f t="shared" si="7"/>
        <v>2.9000000000000001E-2</v>
      </c>
      <c r="DD27" s="32">
        <f t="shared" si="8"/>
        <v>5.9285099999999993</v>
      </c>
    </row>
    <row r="28" spans="1:108" x14ac:dyDescent="0.25">
      <c r="A28" s="16">
        <v>35677</v>
      </c>
      <c r="B28" s="17" t="s">
        <v>815</v>
      </c>
      <c r="C28" s="4">
        <v>0.42</v>
      </c>
      <c r="D28" s="17" t="s">
        <v>123</v>
      </c>
      <c r="E28" s="17" t="s">
        <v>223</v>
      </c>
      <c r="F28" s="4">
        <v>0</v>
      </c>
      <c r="G28" s="4">
        <v>1.5720000000000001E-2</v>
      </c>
      <c r="H28" s="4">
        <v>0</v>
      </c>
      <c r="I28" s="4">
        <v>0.20719000000000001</v>
      </c>
      <c r="J28" s="4">
        <v>2.9250000000000002E-2</v>
      </c>
      <c r="K28" s="4">
        <v>0</v>
      </c>
      <c r="L28" s="4">
        <v>0</v>
      </c>
      <c r="M28" s="4">
        <v>0</v>
      </c>
      <c r="N28" s="4">
        <v>0</v>
      </c>
      <c r="O28" s="4">
        <v>0.12797</v>
      </c>
      <c r="P28" s="4">
        <v>1.52955</v>
      </c>
      <c r="Q28" s="4">
        <v>0</v>
      </c>
      <c r="R28" s="4">
        <v>0</v>
      </c>
      <c r="S28" s="4">
        <v>9.6399999999999993E-3</v>
      </c>
      <c r="T28" s="4">
        <v>0</v>
      </c>
      <c r="U28" s="4">
        <v>0</v>
      </c>
      <c r="V28" s="4">
        <v>7.102E-2</v>
      </c>
      <c r="W28" s="4">
        <v>0.11260000000000001</v>
      </c>
      <c r="X28" s="4">
        <v>0.40548000000000006</v>
      </c>
      <c r="Y28" s="4">
        <v>2.4911599999999998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5.1199999999999996E-3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1.2189999999999999E-2</v>
      </c>
      <c r="AQ28" s="4">
        <v>0</v>
      </c>
      <c r="AR28" s="4">
        <v>6.4600000000000005E-2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0.27422000000000002</v>
      </c>
      <c r="BA28" s="4">
        <v>3.4099999999999998E-3</v>
      </c>
      <c r="BB28" s="4">
        <v>0.13675000000000001</v>
      </c>
      <c r="BC28" s="4">
        <v>1.5783</v>
      </c>
      <c r="BD28" s="4">
        <v>0</v>
      </c>
      <c r="BE28" s="4">
        <v>0</v>
      </c>
      <c r="BF28" s="4">
        <v>3.0470000000000001E-2</v>
      </c>
      <c r="BG28" s="4">
        <v>0.57891999999999999</v>
      </c>
      <c r="BH28" s="4">
        <v>1.9622200000000001</v>
      </c>
      <c r="BI28" s="4">
        <v>0</v>
      </c>
      <c r="BJ28" s="4">
        <v>0.10786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0.21328</v>
      </c>
      <c r="CI28" s="4">
        <v>0</v>
      </c>
      <c r="CJ28" s="4">
        <v>8.2879999999999995E-2</v>
      </c>
      <c r="CK28" s="4">
        <v>0</v>
      </c>
      <c r="CL28" s="4">
        <v>0</v>
      </c>
      <c r="CM28" s="4">
        <v>0</v>
      </c>
      <c r="CN28" s="4">
        <v>0</v>
      </c>
      <c r="CO28" s="4">
        <v>0.12978999999999999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32">
        <f t="shared" si="0"/>
        <v>4.7939800000000004</v>
      </c>
      <c r="CW28" s="32">
        <f t="shared" si="1"/>
        <v>6.4600000000000005E-2</v>
      </c>
      <c r="CX28" s="32">
        <f t="shared" si="2"/>
        <v>0.27422000000000002</v>
      </c>
      <c r="CY28" s="32">
        <f t="shared" si="3"/>
        <v>1.7184600000000001</v>
      </c>
      <c r="CZ28" s="32">
        <f t="shared" si="4"/>
        <v>0.29615999999999998</v>
      </c>
      <c r="DA28" s="32">
        <f t="shared" si="5"/>
        <v>2.6794700000000002</v>
      </c>
      <c r="DB28" s="32">
        <f t="shared" si="6"/>
        <v>0.12978999999999999</v>
      </c>
      <c r="DC28" s="32">
        <f t="shared" si="7"/>
        <v>1.5720000000000001E-2</v>
      </c>
      <c r="DD28" s="32">
        <f t="shared" si="8"/>
        <v>6.95411</v>
      </c>
    </row>
    <row r="29" spans="1:108" x14ac:dyDescent="0.25">
      <c r="A29" s="16">
        <v>35677</v>
      </c>
      <c r="B29" s="17" t="s">
        <v>815</v>
      </c>
      <c r="C29" s="4">
        <v>0.56000000000000005</v>
      </c>
      <c r="D29" s="17" t="s">
        <v>140</v>
      </c>
      <c r="E29" s="17" t="s">
        <v>225</v>
      </c>
      <c r="F29" s="4">
        <v>0</v>
      </c>
      <c r="G29" s="4">
        <v>1.7559999999999999E-2</v>
      </c>
      <c r="H29" s="4">
        <v>6.13E-3</v>
      </c>
      <c r="I29" s="4">
        <v>9.9180000000000004E-2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0.10397000000000001</v>
      </c>
      <c r="P29" s="4">
        <v>0.68552999999999997</v>
      </c>
      <c r="Q29" s="4">
        <v>0</v>
      </c>
      <c r="R29" s="4">
        <v>0</v>
      </c>
      <c r="S29" s="4">
        <v>7.1500000000000001E-3</v>
      </c>
      <c r="T29" s="4">
        <v>0</v>
      </c>
      <c r="U29" s="4">
        <v>0</v>
      </c>
      <c r="V29" s="4">
        <v>2.8749999999999998E-2</v>
      </c>
      <c r="W29" s="4">
        <v>9.7099999999999992E-2</v>
      </c>
      <c r="X29" s="4">
        <v>0.31762999999999997</v>
      </c>
      <c r="Y29" s="4">
        <v>1.2747999999999999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3.6800000000000001E-3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4.6699999999999997E-3</v>
      </c>
      <c r="AQ29" s="4">
        <v>0</v>
      </c>
      <c r="AR29" s="4">
        <v>5.8E-4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0.39382</v>
      </c>
      <c r="BA29" s="4">
        <v>4.0800000000000003E-3</v>
      </c>
      <c r="BB29" s="4">
        <v>0.11552000000000001</v>
      </c>
      <c r="BC29" s="4">
        <v>3.4495300000000002</v>
      </c>
      <c r="BD29" s="4">
        <v>0</v>
      </c>
      <c r="BE29" s="4">
        <v>0</v>
      </c>
      <c r="BF29" s="4">
        <v>1.4590000000000001E-2</v>
      </c>
      <c r="BG29" s="4">
        <v>0.77595999999999998</v>
      </c>
      <c r="BH29" s="4">
        <v>1.1271899999999999</v>
      </c>
      <c r="BI29" s="4">
        <v>0</v>
      </c>
      <c r="BJ29" s="4">
        <v>0.13769000000000001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1.4999999999999999E-4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5.8340000000000003E-2</v>
      </c>
      <c r="CH29" s="4">
        <v>0</v>
      </c>
      <c r="CI29" s="4">
        <v>0</v>
      </c>
      <c r="CJ29" s="4">
        <v>3.9669999999999997E-2</v>
      </c>
      <c r="CK29" s="4">
        <v>0</v>
      </c>
      <c r="CL29" s="4">
        <v>0</v>
      </c>
      <c r="CM29" s="4">
        <v>0</v>
      </c>
      <c r="CN29" s="4">
        <v>0</v>
      </c>
      <c r="CO29" s="4">
        <v>8.8789999999999994E-2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32">
        <f t="shared" si="0"/>
        <v>2.5232799999999997</v>
      </c>
      <c r="CW29" s="32">
        <f t="shared" si="1"/>
        <v>5.8E-4</v>
      </c>
      <c r="CX29" s="32">
        <f t="shared" si="2"/>
        <v>0.39382</v>
      </c>
      <c r="CY29" s="32">
        <f t="shared" si="3"/>
        <v>3.5691300000000004</v>
      </c>
      <c r="CZ29" s="32">
        <f t="shared" si="4"/>
        <v>9.801E-2</v>
      </c>
      <c r="DA29" s="32">
        <f t="shared" si="5"/>
        <v>2.0554299999999999</v>
      </c>
      <c r="DB29" s="32">
        <f t="shared" si="6"/>
        <v>8.8789999999999994E-2</v>
      </c>
      <c r="DC29" s="32">
        <f t="shared" si="7"/>
        <v>2.384E-2</v>
      </c>
      <c r="DD29" s="32">
        <f t="shared" si="8"/>
        <v>6.3030500000000007</v>
      </c>
    </row>
    <row r="30" spans="1:108" x14ac:dyDescent="0.25">
      <c r="A30" s="16">
        <v>35678</v>
      </c>
      <c r="B30" s="17" t="s">
        <v>815</v>
      </c>
      <c r="C30" s="4">
        <v>0.56000000000000005</v>
      </c>
      <c r="D30" s="17" t="s">
        <v>180</v>
      </c>
      <c r="E30" s="17" t="s">
        <v>230</v>
      </c>
      <c r="F30" s="4">
        <v>0</v>
      </c>
      <c r="G30" s="4">
        <v>1.06E-3</v>
      </c>
      <c r="H30" s="4">
        <v>8.3599999999999994E-3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0.18468000000000001</v>
      </c>
      <c r="P30" s="4">
        <v>3.6880000000000003E-2</v>
      </c>
      <c r="Q30" s="4">
        <v>0.52022000000000002</v>
      </c>
      <c r="R30" s="4">
        <v>0</v>
      </c>
      <c r="S30" s="4">
        <v>1.64E-3</v>
      </c>
      <c r="T30" s="4">
        <v>0</v>
      </c>
      <c r="U30" s="4">
        <v>0</v>
      </c>
      <c r="V30" s="4">
        <v>9.4999999999999998E-3</v>
      </c>
      <c r="W30" s="4">
        <v>0.14347999999999997</v>
      </c>
      <c r="X30" s="4">
        <v>7.1440000000000003E-2</v>
      </c>
      <c r="Y30" s="4">
        <v>1.4301200000000001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2.5799999999999998E-3</v>
      </c>
      <c r="AJ30" s="4">
        <v>0</v>
      </c>
      <c r="AK30" s="4">
        <v>3.9949999999999999E-2</v>
      </c>
      <c r="AL30" s="4">
        <v>1.5972900000000001</v>
      </c>
      <c r="AM30" s="4">
        <v>4.4000000000000002E-4</v>
      </c>
      <c r="AN30" s="4">
        <v>0</v>
      </c>
      <c r="AO30" s="4">
        <v>0</v>
      </c>
      <c r="AP30" s="4">
        <v>4.7199999999999999E-2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1.9754099999999999</v>
      </c>
      <c r="BA30" s="4">
        <v>0</v>
      </c>
      <c r="BB30" s="4">
        <v>1.549E-2</v>
      </c>
      <c r="BC30" s="4">
        <v>1.5559999999999999E-2</v>
      </c>
      <c r="BD30" s="4">
        <v>0</v>
      </c>
      <c r="BE30" s="4">
        <v>0</v>
      </c>
      <c r="BF30" s="4">
        <v>0</v>
      </c>
      <c r="BG30" s="4">
        <v>2.3359999999999999E-2</v>
      </c>
      <c r="BH30" s="4">
        <v>0.15833</v>
      </c>
      <c r="BI30" s="4">
        <v>0</v>
      </c>
      <c r="BJ30" s="4">
        <v>5.0770000000000003E-2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7.3760000000000006E-2</v>
      </c>
      <c r="CH30" s="4">
        <v>0</v>
      </c>
      <c r="CI30" s="4">
        <v>0</v>
      </c>
      <c r="CJ30" s="4">
        <v>0</v>
      </c>
      <c r="CK30" s="4">
        <v>0</v>
      </c>
      <c r="CL30" s="4">
        <v>4.4990000000000002E-2</v>
      </c>
      <c r="CM30" s="4">
        <v>0</v>
      </c>
      <c r="CN30" s="4">
        <v>3.2000000000000003E-4</v>
      </c>
      <c r="CO30" s="4">
        <v>1.39E-3</v>
      </c>
      <c r="CP30" s="4">
        <v>0</v>
      </c>
      <c r="CQ30" s="4">
        <v>4.8999999999999998E-4</v>
      </c>
      <c r="CR30" s="4">
        <v>0</v>
      </c>
      <c r="CS30" s="4">
        <v>0</v>
      </c>
      <c r="CT30" s="4">
        <v>0</v>
      </c>
      <c r="CU30" s="4">
        <v>0</v>
      </c>
      <c r="CV30" s="32">
        <f t="shared" si="0"/>
        <v>4.0854200000000001</v>
      </c>
      <c r="CW30" s="32">
        <f t="shared" si="1"/>
        <v>0</v>
      </c>
      <c r="CX30" s="32">
        <f t="shared" si="2"/>
        <v>1.9754099999999999</v>
      </c>
      <c r="CY30" s="32">
        <f t="shared" si="3"/>
        <v>3.1050000000000001E-2</v>
      </c>
      <c r="CZ30" s="32">
        <f t="shared" si="4"/>
        <v>0.11875000000000001</v>
      </c>
      <c r="DA30" s="32">
        <f t="shared" si="5"/>
        <v>0.23246</v>
      </c>
      <c r="DB30" s="32">
        <f t="shared" si="6"/>
        <v>1.39E-3</v>
      </c>
      <c r="DC30" s="32">
        <f t="shared" si="7"/>
        <v>9.9099999999999987E-3</v>
      </c>
      <c r="DD30" s="32">
        <f t="shared" si="8"/>
        <v>4.2465199999999994</v>
      </c>
    </row>
    <row r="31" spans="1:108" x14ac:dyDescent="0.25">
      <c r="A31" s="16">
        <v>35853</v>
      </c>
      <c r="B31" s="17" t="s">
        <v>814</v>
      </c>
      <c r="C31" s="4">
        <v>0.56000000000000005</v>
      </c>
      <c r="D31" s="17" t="s">
        <v>140</v>
      </c>
      <c r="E31" s="17" t="s">
        <v>189</v>
      </c>
      <c r="F31" s="4">
        <v>0</v>
      </c>
      <c r="G31" s="4">
        <v>0</v>
      </c>
      <c r="H31" s="4">
        <v>0</v>
      </c>
      <c r="I31" s="4">
        <v>0.43312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4.4079999999999994E-2</v>
      </c>
      <c r="T31" s="4">
        <v>0</v>
      </c>
      <c r="U31" s="4">
        <v>0</v>
      </c>
      <c r="V31" s="4">
        <v>0.13895000000000002</v>
      </c>
      <c r="W31" s="4">
        <v>2.4000200000000005</v>
      </c>
      <c r="X31" s="4">
        <v>0.87018000000000006</v>
      </c>
      <c r="Y31" s="4">
        <v>0.10317999999999999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1.2165600000000001</v>
      </c>
      <c r="AF31" s="4">
        <v>0</v>
      </c>
      <c r="AG31" s="4">
        <v>0</v>
      </c>
      <c r="AH31" s="4">
        <v>0</v>
      </c>
      <c r="AI31" s="4">
        <v>4.5900000000000003E-3</v>
      </c>
      <c r="AJ31" s="4">
        <v>0</v>
      </c>
      <c r="AK31" s="4">
        <v>0.21936</v>
      </c>
      <c r="AL31" s="4">
        <v>10.01567</v>
      </c>
      <c r="AM31" s="4">
        <v>0</v>
      </c>
      <c r="AN31" s="4">
        <v>0</v>
      </c>
      <c r="AO31" s="4">
        <v>0</v>
      </c>
      <c r="AP31" s="4">
        <v>0.89681999999999995</v>
      </c>
      <c r="AQ31" s="4">
        <v>0</v>
      </c>
      <c r="AR31" s="4">
        <v>0.13758000000000001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0.13935999999999998</v>
      </c>
      <c r="BC31" s="4">
        <v>1.3531300000000002</v>
      </c>
      <c r="BD31" s="4">
        <v>0</v>
      </c>
      <c r="BE31" s="4">
        <v>0</v>
      </c>
      <c r="BF31" s="4">
        <v>0</v>
      </c>
      <c r="BG31" s="4">
        <v>1.33121</v>
      </c>
      <c r="BH31" s="4">
        <v>0.61529</v>
      </c>
      <c r="BI31" s="4">
        <v>0</v>
      </c>
      <c r="BJ31" s="4">
        <v>0.41338000000000003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1.2127399999999999</v>
      </c>
      <c r="CK31" s="4">
        <v>0</v>
      </c>
      <c r="CL31" s="4">
        <v>0</v>
      </c>
      <c r="CM31" s="4">
        <v>0</v>
      </c>
      <c r="CN31" s="4">
        <v>0</v>
      </c>
      <c r="CO31" s="4">
        <v>0.13513</v>
      </c>
      <c r="CP31" s="4">
        <v>0</v>
      </c>
      <c r="CQ31" s="4">
        <v>0</v>
      </c>
      <c r="CR31" s="4">
        <v>0</v>
      </c>
      <c r="CS31" s="4">
        <v>0</v>
      </c>
      <c r="CT31" s="4">
        <v>4.8598699999999999</v>
      </c>
      <c r="CU31" s="4">
        <v>0</v>
      </c>
      <c r="CV31" s="32">
        <f t="shared" si="0"/>
        <v>15.909410000000001</v>
      </c>
      <c r="CW31" s="32">
        <f t="shared" si="1"/>
        <v>0.13758000000000001</v>
      </c>
      <c r="CX31" s="32">
        <f t="shared" si="2"/>
        <v>0</v>
      </c>
      <c r="CY31" s="32">
        <f t="shared" si="3"/>
        <v>1.4924900000000001</v>
      </c>
      <c r="CZ31" s="32">
        <f t="shared" si="4"/>
        <v>1.2127399999999999</v>
      </c>
      <c r="DA31" s="32">
        <f t="shared" si="5"/>
        <v>2.35988</v>
      </c>
      <c r="DB31" s="32">
        <f t="shared" si="6"/>
        <v>0.13513</v>
      </c>
      <c r="DC31" s="32">
        <f t="shared" si="7"/>
        <v>0</v>
      </c>
      <c r="DD31" s="32">
        <f t="shared" si="8"/>
        <v>18.749770000000002</v>
      </c>
    </row>
    <row r="32" spans="1:108" x14ac:dyDescent="0.25">
      <c r="A32" s="16">
        <v>35853</v>
      </c>
      <c r="B32" s="17" t="s">
        <v>815</v>
      </c>
      <c r="C32" s="4">
        <v>0.56000000000000005</v>
      </c>
      <c r="D32" s="17" t="s">
        <v>140</v>
      </c>
      <c r="E32" s="17" t="s">
        <v>242</v>
      </c>
      <c r="F32" s="4">
        <v>0</v>
      </c>
      <c r="G32" s="4">
        <v>0</v>
      </c>
      <c r="H32" s="4">
        <v>1.695E-2</v>
      </c>
      <c r="I32" s="4">
        <v>0.10478</v>
      </c>
      <c r="J32" s="4">
        <v>0</v>
      </c>
      <c r="K32" s="4">
        <v>0</v>
      </c>
      <c r="L32" s="4">
        <v>0</v>
      </c>
      <c r="M32" s="4">
        <v>0.10169</v>
      </c>
      <c r="N32" s="4">
        <v>0</v>
      </c>
      <c r="O32" s="4">
        <v>0</v>
      </c>
      <c r="P32" s="4">
        <v>0</v>
      </c>
      <c r="Q32" s="4">
        <v>0.10108</v>
      </c>
      <c r="R32" s="4">
        <v>0</v>
      </c>
      <c r="S32" s="4">
        <v>3.7470000000000003E-2</v>
      </c>
      <c r="T32" s="4">
        <v>0</v>
      </c>
      <c r="U32" s="4">
        <v>0</v>
      </c>
      <c r="V32" s="4">
        <v>0.17263000000000001</v>
      </c>
      <c r="W32" s="4">
        <v>1.5617799999999999</v>
      </c>
      <c r="X32" s="4">
        <v>0.42828999999999995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7.3999999999999999E-4</v>
      </c>
      <c r="AJ32" s="4">
        <v>0</v>
      </c>
      <c r="AK32" s="4">
        <v>4.7329999999999997E-2</v>
      </c>
      <c r="AL32" s="4">
        <v>1.56488</v>
      </c>
      <c r="AM32" s="4">
        <v>0</v>
      </c>
      <c r="AN32" s="4">
        <v>0</v>
      </c>
      <c r="AO32" s="4">
        <v>0</v>
      </c>
      <c r="AP32" s="4">
        <v>7.8890000000000002E-2</v>
      </c>
      <c r="AQ32" s="4">
        <v>0</v>
      </c>
      <c r="AR32" s="4">
        <v>7.1489999999999998E-2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3.4499999999999999E-3</v>
      </c>
      <c r="BB32" s="4">
        <v>0.1181</v>
      </c>
      <c r="BC32" s="4">
        <v>0.40110999999999997</v>
      </c>
      <c r="BD32" s="4">
        <v>0</v>
      </c>
      <c r="BE32" s="4">
        <v>0</v>
      </c>
      <c r="BF32" s="4">
        <v>0</v>
      </c>
      <c r="BG32" s="4">
        <v>1.52234</v>
      </c>
      <c r="BH32" s="4">
        <v>0.29769000000000001</v>
      </c>
      <c r="BI32" s="4">
        <v>6.7640000000000006E-2</v>
      </c>
      <c r="BJ32" s="4">
        <v>0.25455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0.27118999999999999</v>
      </c>
      <c r="CF32" s="4">
        <v>0.43142999999999998</v>
      </c>
      <c r="CG32" s="4">
        <v>0.98612999999999995</v>
      </c>
      <c r="CH32" s="4">
        <v>0</v>
      </c>
      <c r="CI32" s="4">
        <v>0</v>
      </c>
      <c r="CJ32" s="4">
        <v>0.20954999999999999</v>
      </c>
      <c r="CK32" s="4">
        <v>0</v>
      </c>
      <c r="CL32" s="4">
        <v>0</v>
      </c>
      <c r="CM32" s="4">
        <v>0</v>
      </c>
      <c r="CN32" s="4">
        <v>0</v>
      </c>
      <c r="CO32" s="4">
        <v>1.499E-2</v>
      </c>
      <c r="CP32" s="4">
        <v>0</v>
      </c>
      <c r="CQ32" s="4">
        <v>0</v>
      </c>
      <c r="CR32" s="4">
        <v>0</v>
      </c>
      <c r="CS32" s="4">
        <v>0.35931999999999997</v>
      </c>
      <c r="CT32" s="4">
        <v>0</v>
      </c>
      <c r="CU32" s="4">
        <v>0</v>
      </c>
      <c r="CV32" s="32">
        <f t="shared" si="0"/>
        <v>4.094780000000001</v>
      </c>
      <c r="CW32" s="32">
        <f t="shared" si="1"/>
        <v>7.1489999999999998E-2</v>
      </c>
      <c r="CX32" s="32">
        <f t="shared" si="2"/>
        <v>0</v>
      </c>
      <c r="CY32" s="32">
        <f t="shared" si="3"/>
        <v>0.5226599999999999</v>
      </c>
      <c r="CZ32" s="32">
        <f t="shared" si="4"/>
        <v>1.8982999999999999</v>
      </c>
      <c r="DA32" s="32">
        <f t="shared" si="5"/>
        <v>2.14222</v>
      </c>
      <c r="DB32" s="32">
        <f t="shared" si="6"/>
        <v>1.499E-2</v>
      </c>
      <c r="DC32" s="32">
        <f t="shared" si="7"/>
        <v>0.37626999999999999</v>
      </c>
      <c r="DD32" s="32">
        <f t="shared" si="8"/>
        <v>6.9070000000000009</v>
      </c>
    </row>
    <row r="33" spans="1:108" x14ac:dyDescent="0.25">
      <c r="A33" s="16">
        <v>35853</v>
      </c>
      <c r="B33" s="17" t="s">
        <v>815</v>
      </c>
      <c r="C33" s="4">
        <v>0.56000000000000005</v>
      </c>
      <c r="D33" s="17" t="s">
        <v>140</v>
      </c>
      <c r="E33" s="17" t="s">
        <v>242</v>
      </c>
      <c r="F33" s="4">
        <v>0</v>
      </c>
      <c r="G33" s="4">
        <v>2.12E-2</v>
      </c>
      <c r="H33" s="4">
        <v>0</v>
      </c>
      <c r="I33" s="4">
        <v>0.10478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7.0879999999999999E-2</v>
      </c>
      <c r="R33" s="4">
        <v>0</v>
      </c>
      <c r="S33" s="4">
        <v>6.8790000000000004E-2</v>
      </c>
      <c r="T33" s="4">
        <v>0</v>
      </c>
      <c r="U33" s="4">
        <v>0</v>
      </c>
      <c r="V33" s="4">
        <v>0.32478999999999997</v>
      </c>
      <c r="W33" s="4">
        <v>2.7690600000000005</v>
      </c>
      <c r="X33" s="4">
        <v>0.46447000000000005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5.9199999999999999E-3</v>
      </c>
      <c r="AJ33" s="4">
        <v>0.12819</v>
      </c>
      <c r="AK33" s="4">
        <v>0</v>
      </c>
      <c r="AL33" s="4">
        <v>0.1065</v>
      </c>
      <c r="AM33" s="4">
        <v>0</v>
      </c>
      <c r="AN33" s="4">
        <v>0</v>
      </c>
      <c r="AO33" s="4">
        <v>0</v>
      </c>
      <c r="AP33" s="4">
        <v>0.21695</v>
      </c>
      <c r="AQ33" s="4">
        <v>0</v>
      </c>
      <c r="AR33" s="4">
        <v>0.11341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6.8999999999999999E-3</v>
      </c>
      <c r="BB33" s="4">
        <v>0.28522999999999998</v>
      </c>
      <c r="BC33" s="4">
        <v>0.34051999999999999</v>
      </c>
      <c r="BD33" s="4">
        <v>0</v>
      </c>
      <c r="BE33" s="4">
        <v>0</v>
      </c>
      <c r="BF33" s="4">
        <v>0</v>
      </c>
      <c r="BG33" s="4">
        <v>2.0493100000000002</v>
      </c>
      <c r="BH33" s="4">
        <v>1.19076</v>
      </c>
      <c r="BI33" s="4">
        <v>0</v>
      </c>
      <c r="BJ33" s="4">
        <v>0.32727000000000001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6.4000000000000005E-4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2.4653299999999998</v>
      </c>
      <c r="CH33" s="4">
        <v>0</v>
      </c>
      <c r="CI33" s="4">
        <v>0</v>
      </c>
      <c r="CJ33" s="4">
        <v>0.88012000000000001</v>
      </c>
      <c r="CK33" s="4">
        <v>0</v>
      </c>
      <c r="CL33" s="4">
        <v>0</v>
      </c>
      <c r="CM33" s="4">
        <v>0</v>
      </c>
      <c r="CN33" s="4">
        <v>1.2800000000000001E-3</v>
      </c>
      <c r="CO33" s="4">
        <v>2.12E-2</v>
      </c>
      <c r="CP33" s="4">
        <v>0</v>
      </c>
      <c r="CQ33" s="4">
        <v>0</v>
      </c>
      <c r="CR33" s="4">
        <v>0.88751999999999998</v>
      </c>
      <c r="CS33" s="4">
        <v>0</v>
      </c>
      <c r="CT33" s="4">
        <v>0</v>
      </c>
      <c r="CU33" s="4">
        <v>0</v>
      </c>
      <c r="CV33" s="32">
        <f t="shared" si="0"/>
        <v>4.1555500000000007</v>
      </c>
      <c r="CW33" s="32">
        <f t="shared" si="1"/>
        <v>0.11341</v>
      </c>
      <c r="CX33" s="32">
        <f t="shared" si="2"/>
        <v>0</v>
      </c>
      <c r="CY33" s="32">
        <f t="shared" si="3"/>
        <v>0.63264999999999993</v>
      </c>
      <c r="CZ33" s="32">
        <f t="shared" si="4"/>
        <v>3.3454499999999996</v>
      </c>
      <c r="DA33" s="32">
        <f t="shared" si="5"/>
        <v>3.5673400000000002</v>
      </c>
      <c r="DB33" s="32">
        <f t="shared" si="6"/>
        <v>2.12E-2</v>
      </c>
      <c r="DC33" s="32">
        <f t="shared" si="7"/>
        <v>0.90935999999999995</v>
      </c>
      <c r="DD33" s="32">
        <f t="shared" si="8"/>
        <v>9.0642099999999992</v>
      </c>
    </row>
    <row r="34" spans="1:108" x14ac:dyDescent="0.25">
      <c r="A34" s="16">
        <v>35853</v>
      </c>
      <c r="B34" s="17" t="s">
        <v>815</v>
      </c>
      <c r="C34" s="4">
        <v>0.42</v>
      </c>
      <c r="D34" s="17" t="s">
        <v>140</v>
      </c>
      <c r="E34" s="17" t="s">
        <v>246</v>
      </c>
      <c r="F34" s="4">
        <v>0</v>
      </c>
      <c r="G34" s="4">
        <v>0</v>
      </c>
      <c r="H34" s="4">
        <v>1.8689999999999998E-2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2.5069999999999999E-2</v>
      </c>
      <c r="T34" s="4">
        <v>0</v>
      </c>
      <c r="U34" s="4">
        <v>0</v>
      </c>
      <c r="V34" s="4">
        <v>0.11434999999999999</v>
      </c>
      <c r="W34" s="4">
        <v>1.7235800000000001</v>
      </c>
      <c r="X34" s="4">
        <v>0.32774000000000003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5.6100000000000004E-3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0.25507999999999997</v>
      </c>
      <c r="AQ34" s="4">
        <v>0</v>
      </c>
      <c r="AR34" s="4">
        <v>0.14513000000000001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0.36547000000000002</v>
      </c>
      <c r="BC34" s="4">
        <v>0.50026999999999999</v>
      </c>
      <c r="BD34" s="4">
        <v>0</v>
      </c>
      <c r="BE34" s="4">
        <v>0</v>
      </c>
      <c r="BF34" s="4">
        <v>0</v>
      </c>
      <c r="BG34" s="4">
        <v>0.83562000000000003</v>
      </c>
      <c r="BH34" s="4">
        <v>0.35404000000000002</v>
      </c>
      <c r="BI34" s="4">
        <v>1.5089999999999999E-2</v>
      </c>
      <c r="BJ34" s="4">
        <v>6.4869999999999997E-2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0.87960000000000005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3.0799999999999998E-3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32">
        <f t="shared" si="0"/>
        <v>2.4514299999999998</v>
      </c>
      <c r="CW34" s="32">
        <f t="shared" si="1"/>
        <v>0.14513000000000001</v>
      </c>
      <c r="CX34" s="32">
        <f t="shared" si="2"/>
        <v>0</v>
      </c>
      <c r="CY34" s="32">
        <f t="shared" si="3"/>
        <v>0.86573999999999995</v>
      </c>
      <c r="CZ34" s="32">
        <f t="shared" si="4"/>
        <v>0.87960000000000005</v>
      </c>
      <c r="DA34" s="32">
        <f t="shared" si="5"/>
        <v>1.26962</v>
      </c>
      <c r="DB34" s="32">
        <f t="shared" si="6"/>
        <v>3.0799999999999998E-3</v>
      </c>
      <c r="DC34" s="32">
        <f t="shared" si="7"/>
        <v>1.8689999999999998E-2</v>
      </c>
      <c r="DD34" s="32">
        <f t="shared" si="8"/>
        <v>4.21854</v>
      </c>
    </row>
    <row r="35" spans="1:108" x14ac:dyDescent="0.25">
      <c r="A35" s="16">
        <v>35853</v>
      </c>
      <c r="B35" s="17" t="s">
        <v>815</v>
      </c>
      <c r="C35" s="4">
        <v>0.56000000000000005</v>
      </c>
      <c r="D35" s="17" t="s">
        <v>140</v>
      </c>
      <c r="E35" s="17" t="s">
        <v>248</v>
      </c>
      <c r="F35" s="4">
        <v>2.1299999999999999E-2</v>
      </c>
      <c r="G35" s="4">
        <v>0</v>
      </c>
      <c r="H35" s="4">
        <v>1.831E-2</v>
      </c>
      <c r="I35" s="4">
        <v>0.45273000000000002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7.7499999999999999E-2</v>
      </c>
      <c r="P35" s="4">
        <v>0</v>
      </c>
      <c r="Q35" s="4">
        <v>0</v>
      </c>
      <c r="R35" s="4">
        <v>0</v>
      </c>
      <c r="S35" s="4">
        <v>2.6900000000000004E-2</v>
      </c>
      <c r="T35" s="4">
        <v>0</v>
      </c>
      <c r="U35" s="4">
        <v>0</v>
      </c>
      <c r="V35" s="4">
        <v>0.11191000000000001</v>
      </c>
      <c r="W35" s="4">
        <v>2.2023700000000002</v>
      </c>
      <c r="X35" s="4">
        <v>0.23675000000000002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4.4000000000000003E-3</v>
      </c>
      <c r="AJ35" s="4">
        <v>0</v>
      </c>
      <c r="AK35" s="4">
        <v>0</v>
      </c>
      <c r="AL35" s="4">
        <v>0.11505</v>
      </c>
      <c r="AM35" s="4">
        <v>0</v>
      </c>
      <c r="AN35" s="4">
        <v>0</v>
      </c>
      <c r="AO35" s="4">
        <v>0</v>
      </c>
      <c r="AP35" s="4">
        <v>0.14913000000000001</v>
      </c>
      <c r="AQ35" s="4">
        <v>0</v>
      </c>
      <c r="AR35" s="4">
        <v>0.1012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1.864E-2</v>
      </c>
      <c r="BB35" s="4">
        <v>0.52210999999999996</v>
      </c>
      <c r="BC35" s="4">
        <v>0.76397999999999999</v>
      </c>
      <c r="BD35" s="4">
        <v>0</v>
      </c>
      <c r="BE35" s="4">
        <v>0</v>
      </c>
      <c r="BF35" s="4">
        <v>0</v>
      </c>
      <c r="BG35" s="4">
        <v>1.5812299999999999</v>
      </c>
      <c r="BH35" s="4">
        <v>0.96470999999999996</v>
      </c>
      <c r="BI35" s="4">
        <v>7.3080000000000006E-2</v>
      </c>
      <c r="BJ35" s="4">
        <v>0.27496999999999999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3.5E-4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1.06525</v>
      </c>
      <c r="CH35" s="4">
        <v>0</v>
      </c>
      <c r="CI35" s="4">
        <v>0</v>
      </c>
      <c r="CJ35" s="4">
        <v>4.5269999999999998E-2</v>
      </c>
      <c r="CK35" s="4">
        <v>0</v>
      </c>
      <c r="CL35" s="4">
        <v>0</v>
      </c>
      <c r="CM35" s="4">
        <v>0</v>
      </c>
      <c r="CN35" s="4">
        <v>0</v>
      </c>
      <c r="CO35" s="4">
        <v>2.9830000000000002E-2</v>
      </c>
      <c r="CP35" s="4">
        <v>0</v>
      </c>
      <c r="CQ35" s="4">
        <v>0</v>
      </c>
      <c r="CR35" s="4">
        <v>0</v>
      </c>
      <c r="CS35" s="4">
        <v>0.38815</v>
      </c>
      <c r="CT35" s="4">
        <v>0</v>
      </c>
      <c r="CU35" s="4">
        <v>0</v>
      </c>
      <c r="CV35" s="32">
        <f t="shared" si="0"/>
        <v>2.92401</v>
      </c>
      <c r="CW35" s="32">
        <f t="shared" si="1"/>
        <v>0.1012</v>
      </c>
      <c r="CX35" s="32">
        <f t="shared" si="2"/>
        <v>0</v>
      </c>
      <c r="CY35" s="32">
        <f t="shared" si="3"/>
        <v>1.3047299999999999</v>
      </c>
      <c r="CZ35" s="32">
        <f t="shared" si="4"/>
        <v>1.11052</v>
      </c>
      <c r="DA35" s="32">
        <f t="shared" si="5"/>
        <v>2.8939900000000001</v>
      </c>
      <c r="DB35" s="32">
        <f t="shared" si="6"/>
        <v>2.9830000000000002E-2</v>
      </c>
      <c r="DC35" s="32">
        <f t="shared" si="7"/>
        <v>0.40681</v>
      </c>
      <c r="DD35" s="32">
        <f t="shared" si="8"/>
        <v>5.7759</v>
      </c>
    </row>
    <row r="36" spans="1:108" x14ac:dyDescent="0.25">
      <c r="A36" s="16">
        <v>35853</v>
      </c>
      <c r="B36" s="17" t="s">
        <v>815</v>
      </c>
      <c r="C36" s="4">
        <v>0.56000000000000005</v>
      </c>
      <c r="D36" s="17" t="s">
        <v>140</v>
      </c>
      <c r="E36" s="17" t="s">
        <v>250</v>
      </c>
      <c r="F36" s="4">
        <v>0</v>
      </c>
      <c r="G36" s="4">
        <v>8.9800000000000001E-3</v>
      </c>
      <c r="H36" s="4">
        <v>1.0970000000000001E-2</v>
      </c>
      <c r="I36" s="4">
        <v>0.17755000000000001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0.17127999999999999</v>
      </c>
      <c r="R36" s="4">
        <v>0</v>
      </c>
      <c r="S36" s="4">
        <v>1.1480000000000001E-2</v>
      </c>
      <c r="T36" s="4">
        <v>0</v>
      </c>
      <c r="U36" s="4">
        <v>0</v>
      </c>
      <c r="V36" s="4">
        <v>4.3229999999999998E-2</v>
      </c>
      <c r="W36" s="4">
        <v>1.4103500000000002</v>
      </c>
      <c r="X36" s="4">
        <v>0.23748000000000002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1.8799999999999999E-3</v>
      </c>
      <c r="AJ36" s="4">
        <v>4.5949999999999998E-2</v>
      </c>
      <c r="AK36" s="4">
        <v>0</v>
      </c>
      <c r="AL36" s="4">
        <v>0.18046999999999999</v>
      </c>
      <c r="AM36" s="4">
        <v>0</v>
      </c>
      <c r="AN36" s="4">
        <v>0</v>
      </c>
      <c r="AO36" s="4">
        <v>0</v>
      </c>
      <c r="AP36" s="4">
        <v>9.1909999999999992E-2</v>
      </c>
      <c r="AQ36" s="4">
        <v>0</v>
      </c>
      <c r="AR36" s="4">
        <v>7.7280000000000001E-2</v>
      </c>
      <c r="AS36" s="4">
        <v>3.3840000000000002E-2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0.33754000000000001</v>
      </c>
      <c r="BC36" s="4">
        <v>0.45691999999999999</v>
      </c>
      <c r="BD36" s="4">
        <v>0</v>
      </c>
      <c r="BE36" s="4">
        <v>0</v>
      </c>
      <c r="BF36" s="4">
        <v>0</v>
      </c>
      <c r="BG36" s="4">
        <v>2.5796299999999999</v>
      </c>
      <c r="BH36" s="4">
        <v>0.84072999999999998</v>
      </c>
      <c r="BI36" s="4">
        <v>1.4330000000000001E-2</v>
      </c>
      <c r="BJ36" s="4">
        <v>0.40051999999999999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0.66839999999999999</v>
      </c>
      <c r="CH36" s="4">
        <v>0</v>
      </c>
      <c r="CI36" s="4">
        <v>0</v>
      </c>
      <c r="CJ36" s="4">
        <v>1.7749999999999998E-2</v>
      </c>
      <c r="CK36" s="4">
        <v>0</v>
      </c>
      <c r="CL36" s="4">
        <v>0</v>
      </c>
      <c r="CM36" s="4">
        <v>0</v>
      </c>
      <c r="CN36" s="4">
        <v>0</v>
      </c>
      <c r="CO36" s="4">
        <v>1.3449999999999998E-2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32">
        <f t="shared" si="0"/>
        <v>2.1940300000000001</v>
      </c>
      <c r="CW36" s="32">
        <f t="shared" si="1"/>
        <v>0.11112</v>
      </c>
      <c r="CX36" s="32">
        <f t="shared" si="2"/>
        <v>0</v>
      </c>
      <c r="CY36" s="32">
        <f t="shared" si="3"/>
        <v>0.79445999999999994</v>
      </c>
      <c r="CZ36" s="32">
        <f t="shared" si="4"/>
        <v>0.68615000000000004</v>
      </c>
      <c r="DA36" s="32">
        <f t="shared" si="5"/>
        <v>3.83521</v>
      </c>
      <c r="DB36" s="32">
        <f t="shared" si="6"/>
        <v>1.3449999999999998E-2</v>
      </c>
      <c r="DC36" s="32">
        <f t="shared" si="7"/>
        <v>1.9950000000000002E-2</v>
      </c>
      <c r="DD36" s="32">
        <f t="shared" si="8"/>
        <v>3.7080400000000004</v>
      </c>
    </row>
    <row r="37" spans="1:108" x14ac:dyDescent="0.25">
      <c r="A37" s="16">
        <v>35853</v>
      </c>
      <c r="B37" s="17" t="s">
        <v>815</v>
      </c>
      <c r="C37" s="4">
        <v>0.42</v>
      </c>
      <c r="D37" s="17" t="s">
        <v>140</v>
      </c>
      <c r="E37" s="17" t="s">
        <v>252</v>
      </c>
      <c r="F37" s="4">
        <v>0</v>
      </c>
      <c r="G37" s="4">
        <v>9.5600000000000008E-3</v>
      </c>
      <c r="H37" s="4">
        <v>1.934E-2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2.2749999999999999E-2</v>
      </c>
      <c r="T37" s="4">
        <v>0</v>
      </c>
      <c r="U37" s="4">
        <v>0</v>
      </c>
      <c r="V37" s="4">
        <v>0.12655</v>
      </c>
      <c r="W37" s="4">
        <v>2.72037</v>
      </c>
      <c r="X37" s="4">
        <v>0.64613999999999994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1.3699999999999999E-3</v>
      </c>
      <c r="AJ37" s="4">
        <v>1.8200000000000001E-2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0.56428</v>
      </c>
      <c r="AQ37" s="4">
        <v>0</v>
      </c>
      <c r="AR37" s="4">
        <v>0.22298000000000001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0.39771999999999996</v>
      </c>
      <c r="BC37" s="4">
        <v>1.0352699999999999</v>
      </c>
      <c r="BD37" s="4">
        <v>0</v>
      </c>
      <c r="BE37" s="4">
        <v>0</v>
      </c>
      <c r="BF37" s="4">
        <v>0</v>
      </c>
      <c r="BG37" s="4">
        <v>1.7292400000000001</v>
      </c>
      <c r="BH37" s="4">
        <v>0.18315999999999999</v>
      </c>
      <c r="BI37" s="4">
        <v>6.2429999999999999E-2</v>
      </c>
      <c r="BJ37" s="4">
        <v>0.1678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2.0477799999999999</v>
      </c>
      <c r="CH37" s="4">
        <v>0</v>
      </c>
      <c r="CI37" s="4">
        <v>0</v>
      </c>
      <c r="CJ37" s="4">
        <v>0.15472</v>
      </c>
      <c r="CK37" s="4">
        <v>0</v>
      </c>
      <c r="CL37" s="4">
        <v>0</v>
      </c>
      <c r="CM37" s="4">
        <v>0</v>
      </c>
      <c r="CN37" s="4">
        <v>0</v>
      </c>
      <c r="CO37" s="4">
        <v>4.0219999999999999E-2</v>
      </c>
      <c r="CP37" s="4">
        <v>0</v>
      </c>
      <c r="CQ37" s="4">
        <v>0</v>
      </c>
      <c r="CR37" s="4">
        <v>0</v>
      </c>
      <c r="CS37" s="4">
        <v>0</v>
      </c>
      <c r="CT37" s="4">
        <v>1.2116</v>
      </c>
      <c r="CU37" s="4">
        <v>0</v>
      </c>
      <c r="CV37" s="32">
        <f t="shared" si="0"/>
        <v>4.0996600000000001</v>
      </c>
      <c r="CW37" s="32">
        <f t="shared" si="1"/>
        <v>0.22298000000000001</v>
      </c>
      <c r="CX37" s="32">
        <f t="shared" si="2"/>
        <v>0</v>
      </c>
      <c r="CY37" s="32">
        <f t="shared" si="3"/>
        <v>1.4329899999999998</v>
      </c>
      <c r="CZ37" s="32">
        <f t="shared" si="4"/>
        <v>2.2025000000000001</v>
      </c>
      <c r="DA37" s="32">
        <f t="shared" si="5"/>
        <v>2.14263</v>
      </c>
      <c r="DB37" s="32">
        <f t="shared" si="6"/>
        <v>4.0219999999999999E-2</v>
      </c>
      <c r="DC37" s="32">
        <f t="shared" si="7"/>
        <v>2.8900000000000002E-2</v>
      </c>
      <c r="DD37" s="32">
        <f t="shared" si="8"/>
        <v>7.8042700000000007</v>
      </c>
    </row>
    <row r="38" spans="1:108" x14ac:dyDescent="0.25">
      <c r="A38" s="16">
        <v>35854</v>
      </c>
      <c r="B38" s="17" t="s">
        <v>815</v>
      </c>
      <c r="C38" s="4">
        <v>0.56000000000000005</v>
      </c>
      <c r="D38" s="17" t="s">
        <v>140</v>
      </c>
      <c r="E38" s="17" t="s">
        <v>257</v>
      </c>
      <c r="F38" s="4">
        <v>0</v>
      </c>
      <c r="G38" s="4">
        <v>0</v>
      </c>
      <c r="H38" s="4">
        <v>1.227E-2</v>
      </c>
      <c r="I38" s="4">
        <v>0</v>
      </c>
      <c r="J38" s="4">
        <v>7.2199999999999999E-3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1.92E-3</v>
      </c>
      <c r="T38" s="4">
        <v>0</v>
      </c>
      <c r="U38" s="4">
        <v>0</v>
      </c>
      <c r="V38" s="4">
        <v>1.8569999999999996E-2</v>
      </c>
      <c r="W38" s="4">
        <v>0.36304999999999998</v>
      </c>
      <c r="X38" s="4">
        <v>7.3090000000000002E-2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1.2999999999999999E-3</v>
      </c>
      <c r="AN38" s="4">
        <v>0</v>
      </c>
      <c r="AO38" s="4">
        <v>0</v>
      </c>
      <c r="AP38" s="4">
        <v>2.3089999999999999E-2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1.191E-2</v>
      </c>
      <c r="BC38" s="4">
        <v>2.2839999999999999E-2</v>
      </c>
      <c r="BD38" s="4">
        <v>0</v>
      </c>
      <c r="BE38" s="4">
        <v>0</v>
      </c>
      <c r="BF38" s="4">
        <v>0</v>
      </c>
      <c r="BG38" s="4">
        <v>0.3085</v>
      </c>
      <c r="BH38" s="4">
        <v>0.23236999999999999</v>
      </c>
      <c r="BI38" s="4">
        <v>0</v>
      </c>
      <c r="BJ38" s="4">
        <v>2.129E-2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7.2160000000000002E-2</v>
      </c>
      <c r="CH38" s="4">
        <v>0</v>
      </c>
      <c r="CI38" s="4">
        <v>0</v>
      </c>
      <c r="CJ38" s="4">
        <v>0</v>
      </c>
      <c r="CK38" s="4">
        <v>2.742E-2</v>
      </c>
      <c r="CL38" s="4">
        <v>0</v>
      </c>
      <c r="CM38" s="4">
        <v>0</v>
      </c>
      <c r="CN38" s="4">
        <v>0</v>
      </c>
      <c r="CO38" s="4">
        <v>3.0300000000000001E-3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32">
        <f t="shared" si="0"/>
        <v>0.48824000000000001</v>
      </c>
      <c r="CW38" s="32">
        <f t="shared" si="1"/>
        <v>0</v>
      </c>
      <c r="CX38" s="32">
        <f t="shared" si="2"/>
        <v>0</v>
      </c>
      <c r="CY38" s="32">
        <f t="shared" si="3"/>
        <v>3.4750000000000003E-2</v>
      </c>
      <c r="CZ38" s="32">
        <f t="shared" si="4"/>
        <v>9.9580000000000002E-2</v>
      </c>
      <c r="DA38" s="32">
        <f t="shared" si="5"/>
        <v>0.56215999999999999</v>
      </c>
      <c r="DB38" s="32">
        <f t="shared" si="6"/>
        <v>3.0300000000000001E-3</v>
      </c>
      <c r="DC38" s="32">
        <f t="shared" si="7"/>
        <v>1.227E-2</v>
      </c>
      <c r="DD38" s="32">
        <f t="shared" si="8"/>
        <v>0.63787000000000005</v>
      </c>
    </row>
    <row r="39" spans="1:108" x14ac:dyDescent="0.25">
      <c r="A39" s="16">
        <v>35854</v>
      </c>
      <c r="B39" s="17" t="s">
        <v>815</v>
      </c>
      <c r="C39" s="4">
        <v>0.56000000000000005</v>
      </c>
      <c r="D39" s="17" t="s">
        <v>140</v>
      </c>
      <c r="E39" s="17" t="s">
        <v>257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1.03E-2</v>
      </c>
      <c r="T39" s="4">
        <v>0</v>
      </c>
      <c r="U39" s="4">
        <v>0</v>
      </c>
      <c r="V39" s="4">
        <v>1.805E-2</v>
      </c>
      <c r="W39" s="4">
        <v>0.41386999999999996</v>
      </c>
      <c r="X39" s="4">
        <v>0.14838999999999999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3.8999999999999998E-3</v>
      </c>
      <c r="AN39" s="4">
        <v>0</v>
      </c>
      <c r="AO39" s="4">
        <v>0</v>
      </c>
      <c r="AP39" s="4">
        <v>4.4740000000000002E-2</v>
      </c>
      <c r="AQ39" s="4">
        <v>0</v>
      </c>
      <c r="AR39" s="4">
        <v>5.0499999999999998E-3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1.01E-3</v>
      </c>
      <c r="BB39" s="4">
        <v>1.299E-2</v>
      </c>
      <c r="BC39" s="4">
        <v>2.2839999999999999E-2</v>
      </c>
      <c r="BD39" s="4">
        <v>0</v>
      </c>
      <c r="BE39" s="4">
        <v>0</v>
      </c>
      <c r="BF39" s="4">
        <v>0</v>
      </c>
      <c r="BG39" s="4">
        <v>0.44561000000000001</v>
      </c>
      <c r="BH39" s="4">
        <v>5.8090000000000003E-2</v>
      </c>
      <c r="BI39" s="4">
        <v>0</v>
      </c>
      <c r="BJ39" s="4">
        <v>3.193E-2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9.0000000000000006E-5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7.9380000000000006E-2</v>
      </c>
      <c r="CF39" s="4">
        <v>0</v>
      </c>
      <c r="CG39" s="4">
        <v>0.12268</v>
      </c>
      <c r="CH39" s="4">
        <v>0</v>
      </c>
      <c r="CI39" s="4">
        <v>0</v>
      </c>
      <c r="CJ39" s="4">
        <v>1.84E-2</v>
      </c>
      <c r="CK39" s="4">
        <v>0</v>
      </c>
      <c r="CL39" s="4">
        <v>0</v>
      </c>
      <c r="CM39" s="4">
        <v>0</v>
      </c>
      <c r="CN39" s="4">
        <v>0</v>
      </c>
      <c r="CO39" s="4">
        <v>1.5200000000000001E-3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32">
        <f t="shared" si="0"/>
        <v>0.63924999999999998</v>
      </c>
      <c r="CW39" s="32">
        <f t="shared" si="1"/>
        <v>5.0499999999999998E-3</v>
      </c>
      <c r="CX39" s="32">
        <f t="shared" si="2"/>
        <v>0</v>
      </c>
      <c r="CY39" s="32">
        <f t="shared" si="3"/>
        <v>3.6839999999999998E-2</v>
      </c>
      <c r="CZ39" s="32">
        <f t="shared" si="4"/>
        <v>0.22046000000000002</v>
      </c>
      <c r="DA39" s="32">
        <f t="shared" si="5"/>
        <v>0.53563000000000005</v>
      </c>
      <c r="DB39" s="32">
        <f t="shared" si="6"/>
        <v>1.5200000000000001E-3</v>
      </c>
      <c r="DC39" s="32">
        <f t="shared" si="7"/>
        <v>9.0000000000000006E-5</v>
      </c>
      <c r="DD39" s="32">
        <f t="shared" si="8"/>
        <v>0.89815999999999996</v>
      </c>
    </row>
    <row r="40" spans="1:108" x14ac:dyDescent="0.25">
      <c r="A40" s="16">
        <v>35854</v>
      </c>
      <c r="B40" s="17" t="s">
        <v>815</v>
      </c>
      <c r="C40" s="4">
        <v>0.56000000000000005</v>
      </c>
      <c r="D40" s="17" t="s">
        <v>140</v>
      </c>
      <c r="E40" s="17" t="s">
        <v>261</v>
      </c>
      <c r="F40" s="4">
        <v>0</v>
      </c>
      <c r="G40" s="4">
        <v>0</v>
      </c>
      <c r="H40" s="4">
        <v>0</v>
      </c>
      <c r="I40" s="4">
        <v>0.25885000000000002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1.857E-2</v>
      </c>
      <c r="T40" s="4">
        <v>0</v>
      </c>
      <c r="U40" s="4">
        <v>0</v>
      </c>
      <c r="V40" s="4">
        <v>9.6250000000000016E-2</v>
      </c>
      <c r="W40" s="4">
        <v>2.4685100000000002</v>
      </c>
      <c r="X40" s="4">
        <v>0.90566999999999998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9.1E-4</v>
      </c>
      <c r="AJ40" s="4">
        <v>0</v>
      </c>
      <c r="AK40" s="4">
        <v>0</v>
      </c>
      <c r="AL40" s="4">
        <v>0.41705999999999999</v>
      </c>
      <c r="AM40" s="4">
        <v>0</v>
      </c>
      <c r="AN40" s="4">
        <v>0</v>
      </c>
      <c r="AO40" s="4">
        <v>0</v>
      </c>
      <c r="AP40" s="4">
        <v>0.42025000000000001</v>
      </c>
      <c r="AQ40" s="4">
        <v>0</v>
      </c>
      <c r="AR40" s="4">
        <v>0.17663000000000001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0.192</v>
      </c>
      <c r="BC40" s="4">
        <v>0.27978999999999998</v>
      </c>
      <c r="BD40" s="4">
        <v>0</v>
      </c>
      <c r="BE40" s="4">
        <v>0</v>
      </c>
      <c r="BF40" s="4">
        <v>0</v>
      </c>
      <c r="BG40" s="4">
        <v>1.3018700000000001</v>
      </c>
      <c r="BH40" s="4">
        <v>0.36771999999999999</v>
      </c>
      <c r="BI40" s="4">
        <v>2.0889999999999999E-2</v>
      </c>
      <c r="BJ40" s="4">
        <v>0.24704999999999999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1.9794400000000001</v>
      </c>
      <c r="CH40" s="4">
        <v>0</v>
      </c>
      <c r="CI40" s="4">
        <v>0</v>
      </c>
      <c r="CJ40" s="4">
        <v>0.46593000000000001</v>
      </c>
      <c r="CK40" s="4">
        <v>0</v>
      </c>
      <c r="CL40" s="4">
        <v>0</v>
      </c>
      <c r="CM40" s="4">
        <v>0</v>
      </c>
      <c r="CN40" s="4">
        <v>0</v>
      </c>
      <c r="CO40" s="4">
        <v>1.0660000000000001E-2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32">
        <f t="shared" si="0"/>
        <v>4.3272200000000005</v>
      </c>
      <c r="CW40" s="32">
        <f t="shared" si="1"/>
        <v>0.17663000000000001</v>
      </c>
      <c r="CX40" s="32">
        <f t="shared" si="2"/>
        <v>0</v>
      </c>
      <c r="CY40" s="32">
        <f t="shared" si="3"/>
        <v>0.47178999999999999</v>
      </c>
      <c r="CZ40" s="32">
        <f t="shared" si="4"/>
        <v>2.44537</v>
      </c>
      <c r="DA40" s="32">
        <f t="shared" si="5"/>
        <v>1.9375300000000002</v>
      </c>
      <c r="DB40" s="32">
        <f t="shared" si="6"/>
        <v>1.0660000000000001E-2</v>
      </c>
      <c r="DC40" s="32">
        <f t="shared" si="7"/>
        <v>0</v>
      </c>
      <c r="DD40" s="32">
        <f t="shared" si="8"/>
        <v>7.255040000000001</v>
      </c>
    </row>
    <row r="41" spans="1:108" x14ac:dyDescent="0.25">
      <c r="A41" s="16">
        <v>35854</v>
      </c>
      <c r="B41" s="17" t="s">
        <v>815</v>
      </c>
      <c r="C41" s="4">
        <v>0.56000000000000005</v>
      </c>
      <c r="D41" s="17" t="s">
        <v>140</v>
      </c>
      <c r="E41" s="17" t="s">
        <v>263</v>
      </c>
      <c r="F41" s="4">
        <v>0</v>
      </c>
      <c r="G41" s="4">
        <v>0</v>
      </c>
      <c r="H41" s="4">
        <v>2.1219999999999999E-2</v>
      </c>
      <c r="I41" s="4">
        <v>0.26245000000000002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1.3430000000000001E-2</v>
      </c>
      <c r="T41" s="4">
        <v>0</v>
      </c>
      <c r="U41" s="4">
        <v>0</v>
      </c>
      <c r="V41" s="4">
        <v>0.12758999999999998</v>
      </c>
      <c r="W41" s="4">
        <v>2.9060600000000001</v>
      </c>
      <c r="X41" s="4">
        <v>0.93369000000000002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1.8500000000000001E-3</v>
      </c>
      <c r="AJ41" s="4">
        <v>0</v>
      </c>
      <c r="AK41" s="4">
        <v>0</v>
      </c>
      <c r="AL41" s="4">
        <v>0.26677000000000001</v>
      </c>
      <c r="AM41" s="4">
        <v>0</v>
      </c>
      <c r="AN41" s="4">
        <v>0</v>
      </c>
      <c r="AO41" s="4">
        <v>0</v>
      </c>
      <c r="AP41" s="4">
        <v>0.44461000000000001</v>
      </c>
      <c r="AQ41" s="4">
        <v>0</v>
      </c>
      <c r="AR41" s="4">
        <v>0.13894000000000001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0.28051999999999999</v>
      </c>
      <c r="BC41" s="4">
        <v>0.54032999999999998</v>
      </c>
      <c r="BD41" s="4">
        <v>0</v>
      </c>
      <c r="BE41" s="4">
        <v>0</v>
      </c>
      <c r="BF41" s="4">
        <v>0</v>
      </c>
      <c r="BG41" s="4">
        <v>1.7599400000000001</v>
      </c>
      <c r="BH41" s="4">
        <v>0.24854999999999999</v>
      </c>
      <c r="BI41" s="4">
        <v>2.1180000000000001E-2</v>
      </c>
      <c r="BJ41" s="4">
        <v>0.22771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1.08066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1.7909999999999999E-2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32">
        <f t="shared" si="0"/>
        <v>4.694</v>
      </c>
      <c r="CW41" s="32">
        <f t="shared" si="1"/>
        <v>0.13894000000000001</v>
      </c>
      <c r="CX41" s="32">
        <f t="shared" si="2"/>
        <v>0</v>
      </c>
      <c r="CY41" s="32">
        <f t="shared" si="3"/>
        <v>0.82084999999999997</v>
      </c>
      <c r="CZ41" s="32">
        <f t="shared" si="4"/>
        <v>1.08066</v>
      </c>
      <c r="DA41" s="32">
        <f t="shared" si="5"/>
        <v>2.2573800000000004</v>
      </c>
      <c r="DB41" s="32">
        <f t="shared" si="6"/>
        <v>1.7909999999999999E-2</v>
      </c>
      <c r="DC41" s="32">
        <f t="shared" si="7"/>
        <v>2.1219999999999999E-2</v>
      </c>
      <c r="DD41" s="32">
        <f t="shared" si="8"/>
        <v>6.6346399999999992</v>
      </c>
    </row>
    <row r="42" spans="1:108" x14ac:dyDescent="0.25">
      <c r="A42" s="16">
        <v>35854</v>
      </c>
      <c r="B42" s="17" t="s">
        <v>815</v>
      </c>
      <c r="C42" s="4">
        <v>0.42</v>
      </c>
      <c r="D42" s="17" t="s">
        <v>140</v>
      </c>
      <c r="E42" s="17" t="s">
        <v>267</v>
      </c>
      <c r="F42" s="4">
        <v>0</v>
      </c>
      <c r="G42" s="4">
        <v>0</v>
      </c>
      <c r="H42" s="4">
        <v>1.223E-2</v>
      </c>
      <c r="I42" s="4">
        <v>0.12230000000000001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8.2729999999999998E-2</v>
      </c>
      <c r="R42" s="4">
        <v>0</v>
      </c>
      <c r="S42" s="4">
        <v>2.1440000000000001E-2</v>
      </c>
      <c r="T42" s="4">
        <v>0</v>
      </c>
      <c r="U42" s="4">
        <v>0</v>
      </c>
      <c r="V42" s="4">
        <v>0.12559999999999999</v>
      </c>
      <c r="W42" s="4">
        <v>2.7516499999999997</v>
      </c>
      <c r="X42" s="4">
        <v>0.31976000000000004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2.5899999999999999E-3</v>
      </c>
      <c r="AJ42" s="4">
        <v>0</v>
      </c>
      <c r="AK42" s="4">
        <v>3.0360000000000002E-2</v>
      </c>
      <c r="AL42" s="4">
        <v>0</v>
      </c>
      <c r="AM42" s="4">
        <v>0</v>
      </c>
      <c r="AN42" s="4">
        <v>0</v>
      </c>
      <c r="AO42" s="4">
        <v>0</v>
      </c>
      <c r="AP42" s="4">
        <v>0.13236999999999999</v>
      </c>
      <c r="AQ42" s="4">
        <v>0</v>
      </c>
      <c r="AR42" s="4">
        <v>0.16977999999999999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4.0299999999999997E-3</v>
      </c>
      <c r="BB42" s="4">
        <v>0.26100000000000001</v>
      </c>
      <c r="BC42" s="4">
        <v>7.5539999999999996E-2</v>
      </c>
      <c r="BD42" s="4">
        <v>0</v>
      </c>
      <c r="BE42" s="4">
        <v>0</v>
      </c>
      <c r="BF42" s="4">
        <v>0</v>
      </c>
      <c r="BG42" s="4">
        <v>1.5719399999999999</v>
      </c>
      <c r="BH42" s="4">
        <v>0.11583</v>
      </c>
      <c r="BI42" s="4">
        <v>1.9740000000000001E-2</v>
      </c>
      <c r="BJ42" s="4">
        <v>0.23344999999999999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1.4100699999999999</v>
      </c>
      <c r="CH42" s="4">
        <v>0</v>
      </c>
      <c r="CI42" s="4">
        <v>0</v>
      </c>
      <c r="CJ42" s="4">
        <v>0</v>
      </c>
      <c r="CK42" s="4">
        <v>0.10935</v>
      </c>
      <c r="CL42" s="4">
        <v>0</v>
      </c>
      <c r="CM42" s="4">
        <v>0</v>
      </c>
      <c r="CN42" s="4">
        <v>0</v>
      </c>
      <c r="CO42" s="4">
        <v>1.238E-2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32">
        <f t="shared" si="0"/>
        <v>3.4664999999999995</v>
      </c>
      <c r="CW42" s="32">
        <f t="shared" si="1"/>
        <v>0.16977999999999999</v>
      </c>
      <c r="CX42" s="32">
        <f t="shared" si="2"/>
        <v>0</v>
      </c>
      <c r="CY42" s="32">
        <f t="shared" si="3"/>
        <v>0.34056999999999998</v>
      </c>
      <c r="CZ42" s="32">
        <f t="shared" si="4"/>
        <v>1.51942</v>
      </c>
      <c r="DA42" s="32">
        <f t="shared" si="5"/>
        <v>1.94096</v>
      </c>
      <c r="DB42" s="32">
        <f t="shared" si="6"/>
        <v>1.238E-2</v>
      </c>
      <c r="DC42" s="32">
        <f t="shared" si="7"/>
        <v>1.223E-2</v>
      </c>
      <c r="DD42" s="32">
        <f t="shared" si="8"/>
        <v>5.3510999999999997</v>
      </c>
    </row>
    <row r="43" spans="1:108" x14ac:dyDescent="0.25">
      <c r="A43" s="16">
        <v>35854</v>
      </c>
      <c r="B43" s="17" t="s">
        <v>815</v>
      </c>
      <c r="C43" s="4">
        <v>0.56000000000000005</v>
      </c>
      <c r="D43" s="17" t="s">
        <v>140</v>
      </c>
      <c r="E43" s="17" t="s">
        <v>269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1.3089999999999999E-2</v>
      </c>
      <c r="P43" s="4">
        <v>0</v>
      </c>
      <c r="Q43" s="4">
        <v>0</v>
      </c>
      <c r="R43" s="4">
        <v>0</v>
      </c>
      <c r="S43" s="4">
        <v>3.3E-4</v>
      </c>
      <c r="T43" s="4">
        <v>0</v>
      </c>
      <c r="U43" s="4">
        <v>0</v>
      </c>
      <c r="V43" s="4">
        <v>1.3420000000000001E-2</v>
      </c>
      <c r="W43" s="4">
        <v>0.19541000000000003</v>
      </c>
      <c r="X43" s="4">
        <v>4.6109999999999998E-2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2.12E-2</v>
      </c>
      <c r="AL43" s="4">
        <v>0</v>
      </c>
      <c r="AM43" s="4">
        <v>2.98E-3</v>
      </c>
      <c r="AN43" s="4">
        <v>0</v>
      </c>
      <c r="AO43" s="4">
        <v>0</v>
      </c>
      <c r="AP43" s="4">
        <v>8.8299999999999993E-3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1.66E-3</v>
      </c>
      <c r="BC43" s="4">
        <v>1.1650000000000001E-2</v>
      </c>
      <c r="BD43" s="4">
        <v>0</v>
      </c>
      <c r="BE43" s="4">
        <v>0</v>
      </c>
      <c r="BF43" s="4">
        <v>0</v>
      </c>
      <c r="BG43" s="4">
        <v>5.246E-2</v>
      </c>
      <c r="BH43" s="4">
        <v>0</v>
      </c>
      <c r="BI43" s="4">
        <v>0</v>
      </c>
      <c r="BJ43" s="4">
        <v>1.6289999999999999E-2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7.7310000000000004E-2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0.24847999999999998</v>
      </c>
      <c r="CH43" s="4">
        <v>0</v>
      </c>
      <c r="CI43" s="4">
        <v>0</v>
      </c>
      <c r="CJ43" s="4">
        <v>0</v>
      </c>
      <c r="CK43" s="4">
        <v>4.197E-2</v>
      </c>
      <c r="CL43" s="4">
        <v>0</v>
      </c>
      <c r="CM43" s="4">
        <v>0</v>
      </c>
      <c r="CN43" s="4">
        <v>0</v>
      </c>
      <c r="CO43" s="4">
        <v>2.7100000000000002E-3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32">
        <f t="shared" si="0"/>
        <v>0.30137000000000003</v>
      </c>
      <c r="CW43" s="32">
        <f t="shared" si="1"/>
        <v>0</v>
      </c>
      <c r="CX43" s="32">
        <f t="shared" si="2"/>
        <v>0</v>
      </c>
      <c r="CY43" s="32">
        <f t="shared" si="3"/>
        <v>1.3310000000000001E-2</v>
      </c>
      <c r="CZ43" s="32">
        <f t="shared" si="4"/>
        <v>0.29044999999999999</v>
      </c>
      <c r="DA43" s="32">
        <f t="shared" si="5"/>
        <v>6.8750000000000006E-2</v>
      </c>
      <c r="DB43" s="32">
        <f t="shared" si="6"/>
        <v>2.7100000000000002E-3</v>
      </c>
      <c r="DC43" s="32">
        <f t="shared" si="7"/>
        <v>7.7310000000000004E-2</v>
      </c>
      <c r="DD43" s="32">
        <f t="shared" si="8"/>
        <v>0.68514999999999993</v>
      </c>
    </row>
    <row r="44" spans="1:108" x14ac:dyDescent="0.25">
      <c r="A44" s="16">
        <v>35854</v>
      </c>
      <c r="B44" s="17" t="s">
        <v>815</v>
      </c>
      <c r="C44" s="4">
        <v>0.56000000000000005</v>
      </c>
      <c r="D44" s="17" t="s">
        <v>140</v>
      </c>
      <c r="E44" s="17" t="s">
        <v>269</v>
      </c>
      <c r="F44" s="4">
        <v>0</v>
      </c>
      <c r="G44" s="4">
        <v>0</v>
      </c>
      <c r="H44" s="4">
        <v>9.3900000000000008E-3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1.525E-2</v>
      </c>
      <c r="T44" s="4">
        <v>0</v>
      </c>
      <c r="U44" s="4">
        <v>3.0000000000000001E-5</v>
      </c>
      <c r="V44" s="4">
        <v>8.5420000000000024E-2</v>
      </c>
      <c r="W44" s="4">
        <v>0.73960000000000004</v>
      </c>
      <c r="X44" s="4">
        <v>0.16061999999999999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9.9399999999999992E-3</v>
      </c>
      <c r="AN44" s="4">
        <v>0</v>
      </c>
      <c r="AO44" s="4">
        <v>0</v>
      </c>
      <c r="AP44" s="4">
        <v>9.4969999999999999E-2</v>
      </c>
      <c r="AQ44" s="4">
        <v>0</v>
      </c>
      <c r="AR44" s="4">
        <v>2.9819999999999999E-2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2.794E-2</v>
      </c>
      <c r="BC44" s="4">
        <v>6.9629999999999997E-2</v>
      </c>
      <c r="BD44" s="4">
        <v>0</v>
      </c>
      <c r="BE44" s="4">
        <v>0</v>
      </c>
      <c r="BF44" s="4">
        <v>0</v>
      </c>
      <c r="BG44" s="4">
        <v>0.10491</v>
      </c>
      <c r="BH44" s="4">
        <v>0</v>
      </c>
      <c r="BI44" s="4">
        <v>0</v>
      </c>
      <c r="BJ44" s="4">
        <v>9.7739999999999994E-2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0.47487999999999997</v>
      </c>
      <c r="CH44" s="4">
        <v>0</v>
      </c>
      <c r="CI44" s="4">
        <v>0</v>
      </c>
      <c r="CJ44" s="4">
        <v>0</v>
      </c>
      <c r="CK44" s="4">
        <v>0.12590000000000001</v>
      </c>
      <c r="CL44" s="4">
        <v>0</v>
      </c>
      <c r="CM44" s="4">
        <v>0</v>
      </c>
      <c r="CN44" s="4">
        <v>0</v>
      </c>
      <c r="CO44" s="4">
        <v>8.0600000000000012E-3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32">
        <f t="shared" si="0"/>
        <v>1.1058300000000001</v>
      </c>
      <c r="CW44" s="32">
        <f t="shared" si="1"/>
        <v>2.9819999999999999E-2</v>
      </c>
      <c r="CX44" s="32">
        <f t="shared" si="2"/>
        <v>0</v>
      </c>
      <c r="CY44" s="32">
        <f t="shared" si="3"/>
        <v>9.756999999999999E-2</v>
      </c>
      <c r="CZ44" s="32">
        <f t="shared" si="4"/>
        <v>0.60077999999999998</v>
      </c>
      <c r="DA44" s="32">
        <f t="shared" si="5"/>
        <v>0.20265</v>
      </c>
      <c r="DB44" s="32">
        <f t="shared" si="6"/>
        <v>8.0600000000000012E-3</v>
      </c>
      <c r="DC44" s="32">
        <f t="shared" si="7"/>
        <v>9.3900000000000008E-3</v>
      </c>
      <c r="DD44" s="32">
        <f t="shared" si="8"/>
        <v>1.8216300000000001</v>
      </c>
    </row>
    <row r="45" spans="1:108" x14ac:dyDescent="0.25">
      <c r="A45" s="16">
        <v>35854</v>
      </c>
      <c r="B45" s="17" t="s">
        <v>815</v>
      </c>
      <c r="C45" s="4">
        <v>0.56000000000000005</v>
      </c>
      <c r="D45" s="17" t="s">
        <v>143</v>
      </c>
      <c r="E45" s="17" t="s">
        <v>275</v>
      </c>
      <c r="F45" s="4">
        <v>0</v>
      </c>
      <c r="G45" s="4">
        <v>0</v>
      </c>
      <c r="H45" s="4">
        <v>5.0800000000000003E-3</v>
      </c>
      <c r="I45" s="4">
        <v>8.2280000000000006E-2</v>
      </c>
      <c r="J45" s="4">
        <v>3.8719999999999997E-2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4.3569999999999998E-2</v>
      </c>
      <c r="T45" s="4">
        <v>0</v>
      </c>
      <c r="U45" s="4">
        <v>0</v>
      </c>
      <c r="V45" s="4">
        <v>0.17819000000000002</v>
      </c>
      <c r="W45" s="4">
        <v>2.4089</v>
      </c>
      <c r="X45" s="4">
        <v>0.11771999999999999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5.7999999999999996E-3</v>
      </c>
      <c r="AJ45" s="4">
        <v>0</v>
      </c>
      <c r="AK45" s="4">
        <v>1.8589999999999999E-2</v>
      </c>
      <c r="AL45" s="4">
        <v>0</v>
      </c>
      <c r="AM45" s="4">
        <v>1.3939999999999999E-2</v>
      </c>
      <c r="AN45" s="4">
        <v>0</v>
      </c>
      <c r="AO45" s="4">
        <v>0</v>
      </c>
      <c r="AP45" s="4">
        <v>0.42595</v>
      </c>
      <c r="AQ45" s="4">
        <v>0</v>
      </c>
      <c r="AR45" s="4">
        <v>0.12778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0.10638999999999998</v>
      </c>
      <c r="BC45" s="4">
        <v>7.1249999999999994E-2</v>
      </c>
      <c r="BD45" s="4">
        <v>0</v>
      </c>
      <c r="BE45" s="4">
        <v>0</v>
      </c>
      <c r="BF45" s="4">
        <v>0</v>
      </c>
      <c r="BG45" s="4">
        <v>0.36786000000000002</v>
      </c>
      <c r="BH45" s="4">
        <v>0.15586</v>
      </c>
      <c r="BI45" s="4">
        <v>5.3129999999999997E-2</v>
      </c>
      <c r="BJ45" s="4">
        <v>0.18562000000000001</v>
      </c>
      <c r="BK45" s="4">
        <v>1.4279999999999999E-2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0.13311000000000001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1.85867</v>
      </c>
      <c r="CH45" s="4">
        <v>0</v>
      </c>
      <c r="CI45" s="4">
        <v>0</v>
      </c>
      <c r="CJ45" s="4">
        <v>0</v>
      </c>
      <c r="CK45" s="4">
        <v>1.0300100000000001</v>
      </c>
      <c r="CL45" s="4">
        <v>0</v>
      </c>
      <c r="CM45" s="4">
        <v>0</v>
      </c>
      <c r="CN45" s="4">
        <v>0</v>
      </c>
      <c r="CO45" s="4">
        <v>1.5870000000000002E-2</v>
      </c>
      <c r="CP45" s="4">
        <v>0</v>
      </c>
      <c r="CQ45" s="4">
        <v>0</v>
      </c>
      <c r="CR45" s="4">
        <v>0</v>
      </c>
      <c r="CS45" s="4">
        <v>0.28219</v>
      </c>
      <c r="CT45" s="4">
        <v>0</v>
      </c>
      <c r="CU45" s="4">
        <v>0</v>
      </c>
      <c r="CV45" s="32">
        <f t="shared" si="0"/>
        <v>3.2513799999999997</v>
      </c>
      <c r="CW45" s="32">
        <f t="shared" si="1"/>
        <v>0.12778</v>
      </c>
      <c r="CX45" s="32">
        <f t="shared" si="2"/>
        <v>0</v>
      </c>
      <c r="CY45" s="32">
        <f t="shared" si="3"/>
        <v>0.17763999999999996</v>
      </c>
      <c r="CZ45" s="32">
        <f t="shared" si="4"/>
        <v>2.8886799999999999</v>
      </c>
      <c r="DA45" s="32">
        <f t="shared" si="5"/>
        <v>0.77674999999999994</v>
      </c>
      <c r="DB45" s="32">
        <f t="shared" si="6"/>
        <v>1.5870000000000002E-2</v>
      </c>
      <c r="DC45" s="32">
        <f t="shared" si="7"/>
        <v>0.42037999999999998</v>
      </c>
      <c r="DD45" s="32">
        <f t="shared" si="8"/>
        <v>6.7539499999999988</v>
      </c>
    </row>
    <row r="46" spans="1:108" x14ac:dyDescent="0.25">
      <c r="A46" s="16">
        <v>35854</v>
      </c>
      <c r="B46" s="17" t="s">
        <v>815</v>
      </c>
      <c r="C46" s="4">
        <v>0.56000000000000005</v>
      </c>
      <c r="D46" s="17" t="s">
        <v>143</v>
      </c>
      <c r="E46" s="17" t="s">
        <v>275</v>
      </c>
      <c r="F46" s="4">
        <v>0</v>
      </c>
      <c r="G46" s="4">
        <v>0</v>
      </c>
      <c r="H46" s="4">
        <v>1.839E-2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3.3690000000000005E-2</v>
      </c>
      <c r="T46" s="4">
        <v>0</v>
      </c>
      <c r="U46" s="4">
        <v>0</v>
      </c>
      <c r="V46" s="4">
        <v>0.11500999999999997</v>
      </c>
      <c r="W46" s="4">
        <v>1.2999000000000001</v>
      </c>
      <c r="X46" s="4">
        <v>6.8790000000000004E-2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5.8E-4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0.35236999999999996</v>
      </c>
      <c r="AQ46" s="4">
        <v>0</v>
      </c>
      <c r="AR46" s="4">
        <v>4.0660000000000002E-2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3.3979999999999996E-2</v>
      </c>
      <c r="BC46" s="4">
        <v>6.1280000000000001E-2</v>
      </c>
      <c r="BD46" s="4">
        <v>0</v>
      </c>
      <c r="BE46" s="4">
        <v>0</v>
      </c>
      <c r="BF46" s="4">
        <v>0</v>
      </c>
      <c r="BG46" s="4">
        <v>9.1969999999999996E-2</v>
      </c>
      <c r="BH46" s="4">
        <v>0</v>
      </c>
      <c r="BI46" s="4">
        <v>0</v>
      </c>
      <c r="BJ46" s="4">
        <v>0.15706999999999999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0.33882000000000001</v>
      </c>
      <c r="CG46" s="4">
        <v>0.83252999999999999</v>
      </c>
      <c r="CH46" s="4">
        <v>0</v>
      </c>
      <c r="CI46" s="4">
        <v>0</v>
      </c>
      <c r="CJ46" s="4">
        <v>0</v>
      </c>
      <c r="CK46" s="4">
        <v>0.22072</v>
      </c>
      <c r="CL46" s="4">
        <v>0</v>
      </c>
      <c r="CM46" s="4">
        <v>0</v>
      </c>
      <c r="CN46" s="4">
        <v>0</v>
      </c>
      <c r="CO46" s="4">
        <v>6.9699999999999996E-3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32">
        <f t="shared" si="0"/>
        <v>1.8703400000000001</v>
      </c>
      <c r="CW46" s="32">
        <f t="shared" si="1"/>
        <v>4.0660000000000002E-2</v>
      </c>
      <c r="CX46" s="32">
        <f t="shared" si="2"/>
        <v>0</v>
      </c>
      <c r="CY46" s="32">
        <f t="shared" si="3"/>
        <v>9.5259999999999997E-2</v>
      </c>
      <c r="CZ46" s="32">
        <f t="shared" si="4"/>
        <v>1.3920699999999999</v>
      </c>
      <c r="DA46" s="32">
        <f t="shared" si="5"/>
        <v>0.24903999999999998</v>
      </c>
      <c r="DB46" s="32">
        <f t="shared" si="6"/>
        <v>6.9699999999999996E-3</v>
      </c>
      <c r="DC46" s="32">
        <f t="shared" si="7"/>
        <v>1.839E-2</v>
      </c>
      <c r="DD46" s="32">
        <f t="shared" si="8"/>
        <v>3.3830299999999998</v>
      </c>
    </row>
    <row r="47" spans="1:108" x14ac:dyDescent="0.25">
      <c r="A47" s="16">
        <v>35854</v>
      </c>
      <c r="B47" s="17" t="s">
        <v>815</v>
      </c>
      <c r="C47" s="4">
        <v>0.42</v>
      </c>
      <c r="D47" s="17" t="s">
        <v>140</v>
      </c>
      <c r="E47" s="17" t="s">
        <v>280</v>
      </c>
      <c r="F47" s="4">
        <v>0</v>
      </c>
      <c r="G47" s="4">
        <v>0</v>
      </c>
      <c r="H47" s="4">
        <v>4.1569999999999996E-2</v>
      </c>
      <c r="I47" s="4">
        <v>0.51397999999999999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7.1660000000000001E-2</v>
      </c>
      <c r="P47" s="4">
        <v>0</v>
      </c>
      <c r="Q47" s="4">
        <v>0</v>
      </c>
      <c r="R47" s="4">
        <v>0</v>
      </c>
      <c r="S47" s="4">
        <v>1.3140000000000001E-2</v>
      </c>
      <c r="T47" s="4">
        <v>0</v>
      </c>
      <c r="U47" s="4">
        <v>0</v>
      </c>
      <c r="V47" s="4">
        <v>0.10298</v>
      </c>
      <c r="W47" s="4">
        <v>2.65185</v>
      </c>
      <c r="X47" s="4">
        <v>1.1213899999999999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9.1E-4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4.8370000000000003E-2</v>
      </c>
      <c r="AQ47" s="4">
        <v>0</v>
      </c>
      <c r="AR47" s="4">
        <v>0.19955000000000001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4.2300000000000003E-3</v>
      </c>
      <c r="BB47" s="4">
        <v>0.49765999999999999</v>
      </c>
      <c r="BC47" s="4">
        <v>0.63492000000000004</v>
      </c>
      <c r="BD47" s="4">
        <v>0</v>
      </c>
      <c r="BE47" s="4">
        <v>0</v>
      </c>
      <c r="BF47" s="4">
        <v>0</v>
      </c>
      <c r="BG47" s="4">
        <v>2.01058</v>
      </c>
      <c r="BH47" s="4">
        <v>0.24339</v>
      </c>
      <c r="BI47" s="4">
        <v>0</v>
      </c>
      <c r="BJ47" s="4">
        <v>0.71353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1.5721800000000001</v>
      </c>
      <c r="CH47" s="4">
        <v>0</v>
      </c>
      <c r="CI47" s="4">
        <v>0</v>
      </c>
      <c r="CJ47" s="4">
        <v>0</v>
      </c>
      <c r="CK47" s="4">
        <v>0.22978000000000001</v>
      </c>
      <c r="CL47" s="4">
        <v>0</v>
      </c>
      <c r="CM47" s="4">
        <v>0</v>
      </c>
      <c r="CN47" s="4">
        <v>0</v>
      </c>
      <c r="CO47" s="4">
        <v>1.089E-2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32">
        <f t="shared" si="0"/>
        <v>4.0103</v>
      </c>
      <c r="CW47" s="32">
        <f t="shared" si="1"/>
        <v>0.19955000000000001</v>
      </c>
      <c r="CX47" s="32">
        <f t="shared" si="2"/>
        <v>0</v>
      </c>
      <c r="CY47" s="32">
        <f t="shared" si="3"/>
        <v>1.1368100000000001</v>
      </c>
      <c r="CZ47" s="32">
        <f t="shared" si="4"/>
        <v>1.8019600000000002</v>
      </c>
      <c r="DA47" s="32">
        <f t="shared" si="5"/>
        <v>2.9674999999999998</v>
      </c>
      <c r="DB47" s="32">
        <f t="shared" si="6"/>
        <v>1.089E-2</v>
      </c>
      <c r="DC47" s="32">
        <f t="shared" si="7"/>
        <v>4.1569999999999996E-2</v>
      </c>
      <c r="DD47" s="32">
        <f t="shared" si="8"/>
        <v>7.0015299999999998</v>
      </c>
    </row>
    <row r="48" spans="1:108" x14ac:dyDescent="0.25">
      <c r="A48" s="16">
        <v>35854</v>
      </c>
      <c r="B48" s="17" t="s">
        <v>815</v>
      </c>
      <c r="C48" s="4">
        <v>0.56000000000000005</v>
      </c>
      <c r="D48" s="17" t="s">
        <v>232</v>
      </c>
      <c r="E48" s="17" t="s">
        <v>284</v>
      </c>
      <c r="F48" s="4">
        <v>0</v>
      </c>
      <c r="G48" s="4">
        <v>1.5890000000000001E-2</v>
      </c>
      <c r="H48" s="4">
        <v>2.5399999999999999E-2</v>
      </c>
      <c r="I48" s="4">
        <v>0.47112999999999999</v>
      </c>
      <c r="J48" s="4">
        <v>1.478E-2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0.10624</v>
      </c>
      <c r="R48" s="4">
        <v>0</v>
      </c>
      <c r="S48" s="4">
        <v>1.7739999999999999E-2</v>
      </c>
      <c r="T48" s="4">
        <v>0</v>
      </c>
      <c r="U48" s="4">
        <v>0</v>
      </c>
      <c r="V48" s="4">
        <v>0.14818999999999999</v>
      </c>
      <c r="W48" s="4">
        <v>2.9742199999999999</v>
      </c>
      <c r="X48" s="4">
        <v>0.35067999999999999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2.2200000000000002E-3</v>
      </c>
      <c r="AJ48" s="4">
        <v>0</v>
      </c>
      <c r="AK48" s="4">
        <v>0.11695</v>
      </c>
      <c r="AL48" s="4">
        <v>0</v>
      </c>
      <c r="AM48" s="4">
        <v>1.9949999999999999E-2</v>
      </c>
      <c r="AN48" s="4">
        <v>0</v>
      </c>
      <c r="AO48" s="4">
        <v>0</v>
      </c>
      <c r="AP48" s="4">
        <v>0.18475999999999998</v>
      </c>
      <c r="AQ48" s="4">
        <v>0</v>
      </c>
      <c r="AR48" s="4">
        <v>0.23279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0.28489999999999999</v>
      </c>
      <c r="BC48" s="4">
        <v>0.43648999999999999</v>
      </c>
      <c r="BD48" s="4">
        <v>0</v>
      </c>
      <c r="BE48" s="4">
        <v>0</v>
      </c>
      <c r="BF48" s="4">
        <v>0</v>
      </c>
      <c r="BG48" s="4">
        <v>1.22864</v>
      </c>
      <c r="BH48" s="4">
        <v>0.44618999999999998</v>
      </c>
      <c r="BI48" s="4">
        <v>2.5350000000000001E-2</v>
      </c>
      <c r="BJ48" s="4">
        <v>0.16350999999999999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2.03233</v>
      </c>
      <c r="CH48" s="4">
        <v>0</v>
      </c>
      <c r="CI48" s="4">
        <v>0</v>
      </c>
      <c r="CJ48" s="4">
        <v>0</v>
      </c>
      <c r="CK48" s="4">
        <v>0.42125000000000001</v>
      </c>
      <c r="CL48" s="4">
        <v>0</v>
      </c>
      <c r="CM48" s="4">
        <v>0</v>
      </c>
      <c r="CN48" s="4">
        <v>0</v>
      </c>
      <c r="CO48" s="4">
        <v>1.404E-2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32">
        <f t="shared" si="0"/>
        <v>3.93573</v>
      </c>
      <c r="CW48" s="32">
        <f t="shared" si="1"/>
        <v>0.23279</v>
      </c>
      <c r="CX48" s="32">
        <f t="shared" si="2"/>
        <v>0</v>
      </c>
      <c r="CY48" s="32">
        <f t="shared" si="3"/>
        <v>0.72138999999999998</v>
      </c>
      <c r="CZ48" s="32">
        <f t="shared" si="4"/>
        <v>2.4535800000000001</v>
      </c>
      <c r="DA48" s="32">
        <f t="shared" si="5"/>
        <v>1.8636900000000001</v>
      </c>
      <c r="DB48" s="32">
        <f t="shared" si="6"/>
        <v>1.404E-2</v>
      </c>
      <c r="DC48" s="32">
        <f t="shared" si="7"/>
        <v>4.129E-2</v>
      </c>
      <c r="DD48" s="32">
        <f t="shared" si="8"/>
        <v>7.1660299999999992</v>
      </c>
    </row>
    <row r="49" spans="1:108" x14ac:dyDescent="0.25">
      <c r="A49" s="16">
        <v>35959</v>
      </c>
      <c r="B49" s="17" t="s">
        <v>814</v>
      </c>
      <c r="C49" s="4">
        <v>0.56000000000000005</v>
      </c>
      <c r="D49" s="17" t="s">
        <v>141</v>
      </c>
      <c r="E49" s="17" t="s">
        <v>285</v>
      </c>
      <c r="F49" s="4">
        <v>0.21310999999999999</v>
      </c>
      <c r="G49" s="4">
        <v>0</v>
      </c>
      <c r="H49" s="4">
        <v>5.0780000000000006E-2</v>
      </c>
      <c r="I49" s="4">
        <v>0.28304000000000001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0.39126</v>
      </c>
      <c r="Q49" s="4">
        <v>0.19147</v>
      </c>
      <c r="R49" s="4">
        <v>0</v>
      </c>
      <c r="S49" s="4">
        <v>0.43207999999999996</v>
      </c>
      <c r="T49" s="4">
        <v>0</v>
      </c>
      <c r="U49" s="4">
        <v>1.558E-2</v>
      </c>
      <c r="V49" s="4">
        <v>0.6416099999999999</v>
      </c>
      <c r="W49" s="4">
        <v>2.1111199999999997</v>
      </c>
      <c r="X49" s="4">
        <v>8.3153699999999997</v>
      </c>
      <c r="Y49" s="4">
        <v>9.3652499999999996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0.39957999999999999</v>
      </c>
      <c r="AI49" s="4">
        <v>1.9310000000000001E-2</v>
      </c>
      <c r="AJ49" s="4">
        <v>0</v>
      </c>
      <c r="AK49" s="4">
        <v>0.14052000000000001</v>
      </c>
      <c r="AL49" s="4">
        <v>5.9481399999999995</v>
      </c>
      <c r="AM49" s="4">
        <v>0</v>
      </c>
      <c r="AN49" s="4">
        <v>0</v>
      </c>
      <c r="AO49" s="4">
        <v>0</v>
      </c>
      <c r="AP49" s="4">
        <v>0</v>
      </c>
      <c r="AQ49" s="4">
        <v>0.30635000000000001</v>
      </c>
      <c r="AR49" s="4">
        <v>0.61268999999999996</v>
      </c>
      <c r="AS49" s="4">
        <v>5.3940000000000002E-2</v>
      </c>
      <c r="AT49" s="4">
        <v>5.8270000000000002E-2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0.80083000000000004</v>
      </c>
      <c r="BC49" s="4">
        <v>7.1966700000000001</v>
      </c>
      <c r="BD49" s="4">
        <v>0</v>
      </c>
      <c r="BE49" s="4">
        <v>0</v>
      </c>
      <c r="BF49" s="4">
        <v>0</v>
      </c>
      <c r="BG49" s="4">
        <v>5.8522400000000001</v>
      </c>
      <c r="BH49" s="4">
        <v>0.80415999999999999</v>
      </c>
      <c r="BI49" s="4">
        <v>0</v>
      </c>
      <c r="BJ49" s="4">
        <v>1.1296600000000001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1.371E-2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1.33195</v>
      </c>
      <c r="CH49" s="4">
        <v>0</v>
      </c>
      <c r="CI49" s="4">
        <v>0</v>
      </c>
      <c r="CJ49" s="4">
        <v>2.7171699999999999</v>
      </c>
      <c r="CK49" s="4">
        <v>0</v>
      </c>
      <c r="CL49" s="4">
        <v>0</v>
      </c>
      <c r="CM49" s="4">
        <v>0</v>
      </c>
      <c r="CN49" s="4">
        <v>0</v>
      </c>
      <c r="CO49" s="4">
        <v>0.14011999999999999</v>
      </c>
      <c r="CP49" s="4">
        <v>0</v>
      </c>
      <c r="CQ49" s="4">
        <v>0</v>
      </c>
      <c r="CR49" s="4">
        <v>0</v>
      </c>
      <c r="CS49" s="4">
        <v>0.97065999999999997</v>
      </c>
      <c r="CT49" s="4">
        <v>0</v>
      </c>
      <c r="CU49" s="4">
        <v>0</v>
      </c>
      <c r="CV49" s="32">
        <f t="shared" si="0"/>
        <v>28.277639999999995</v>
      </c>
      <c r="CW49" s="32">
        <f t="shared" si="1"/>
        <v>0.72489999999999999</v>
      </c>
      <c r="CX49" s="32">
        <f t="shared" si="2"/>
        <v>0</v>
      </c>
      <c r="CY49" s="32">
        <f t="shared" si="3"/>
        <v>7.9975000000000005</v>
      </c>
      <c r="CZ49" s="32">
        <f t="shared" si="4"/>
        <v>4.0491200000000003</v>
      </c>
      <c r="DA49" s="32">
        <f t="shared" si="5"/>
        <v>7.78606</v>
      </c>
      <c r="DB49" s="32">
        <f t="shared" si="6"/>
        <v>0.14011999999999999</v>
      </c>
      <c r="DC49" s="32">
        <f t="shared" si="7"/>
        <v>1.03515</v>
      </c>
      <c r="DD49" s="32">
        <f t="shared" si="8"/>
        <v>41.49953</v>
      </c>
    </row>
    <row r="50" spans="1:108" x14ac:dyDescent="0.25">
      <c r="A50" s="16">
        <v>36043</v>
      </c>
      <c r="B50" s="17" t="s">
        <v>815</v>
      </c>
      <c r="C50" s="4">
        <v>0.56000000000000005</v>
      </c>
      <c r="D50" s="17" t="s">
        <v>140</v>
      </c>
      <c r="E50" s="17" t="s">
        <v>299</v>
      </c>
      <c r="F50" s="4">
        <v>0</v>
      </c>
      <c r="G50" s="4">
        <v>3.4000000000000002E-4</v>
      </c>
      <c r="H50" s="4">
        <v>5.5100000000000001E-3</v>
      </c>
      <c r="I50" s="4">
        <v>0</v>
      </c>
      <c r="J50" s="4">
        <v>1.555E-2</v>
      </c>
      <c r="K50" s="4">
        <v>0</v>
      </c>
      <c r="L50" s="4">
        <v>0</v>
      </c>
      <c r="M50" s="4">
        <v>0</v>
      </c>
      <c r="N50" s="4">
        <v>0</v>
      </c>
      <c r="O50" s="4">
        <v>9.2109999999999997E-2</v>
      </c>
      <c r="P50" s="4">
        <v>0.17813000000000001</v>
      </c>
      <c r="Q50" s="4">
        <v>7.9350000000000004E-2</v>
      </c>
      <c r="R50" s="4">
        <v>0</v>
      </c>
      <c r="S50" s="4">
        <v>1.1729999999999999E-2</v>
      </c>
      <c r="T50" s="4">
        <v>0</v>
      </c>
      <c r="U50" s="4">
        <v>0</v>
      </c>
      <c r="V50" s="4">
        <v>6.7850000000000021E-2</v>
      </c>
      <c r="W50" s="4">
        <v>1.2213099999999999</v>
      </c>
      <c r="X50" s="4">
        <v>0.25731999999999999</v>
      </c>
      <c r="Y50" s="4">
        <v>0.28858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0.33982000000000001</v>
      </c>
      <c r="AL50" s="4">
        <v>0.30769000000000002</v>
      </c>
      <c r="AM50" s="4">
        <v>7.0000000000000001E-3</v>
      </c>
      <c r="AN50" s="4">
        <v>0</v>
      </c>
      <c r="AO50" s="4">
        <v>0</v>
      </c>
      <c r="AP50" s="4">
        <v>0.37311999999999995</v>
      </c>
      <c r="AQ50" s="4">
        <v>2.5909999999999999E-2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2.3189999999999999E-2</v>
      </c>
      <c r="BC50" s="4">
        <v>1.72956</v>
      </c>
      <c r="BD50" s="4">
        <v>0</v>
      </c>
      <c r="BE50" s="4">
        <v>0</v>
      </c>
      <c r="BF50" s="4">
        <v>0.22672</v>
      </c>
      <c r="BG50" s="4">
        <v>0.58462000000000003</v>
      </c>
      <c r="BH50" s="4">
        <v>5.2150000000000002E-2</v>
      </c>
      <c r="BI50" s="4">
        <v>0</v>
      </c>
      <c r="BJ50" s="4">
        <v>0.16242999999999999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0.25911000000000001</v>
      </c>
      <c r="CE50" s="4">
        <v>0.14251</v>
      </c>
      <c r="CF50" s="4">
        <v>0.68015999999999999</v>
      </c>
      <c r="CG50" s="4">
        <v>0</v>
      </c>
      <c r="CH50" s="4">
        <v>5.6680000000000001E-2</v>
      </c>
      <c r="CI50" s="4">
        <v>0</v>
      </c>
      <c r="CJ50" s="4">
        <v>0</v>
      </c>
      <c r="CK50" s="4">
        <v>0</v>
      </c>
      <c r="CL50" s="4">
        <v>0.71126</v>
      </c>
      <c r="CM50" s="4">
        <v>0</v>
      </c>
      <c r="CN50" s="4">
        <v>0</v>
      </c>
      <c r="CO50" s="4">
        <v>0.6018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32">
        <f t="shared" si="0"/>
        <v>3.2654700000000001</v>
      </c>
      <c r="CW50" s="32">
        <f t="shared" si="1"/>
        <v>0</v>
      </c>
      <c r="CX50" s="32">
        <f t="shared" si="2"/>
        <v>0</v>
      </c>
      <c r="CY50" s="32">
        <f t="shared" si="3"/>
        <v>1.75275</v>
      </c>
      <c r="CZ50" s="32">
        <f t="shared" si="4"/>
        <v>1.5906099999999999</v>
      </c>
      <c r="DA50" s="32">
        <f t="shared" si="5"/>
        <v>1.0259200000000002</v>
      </c>
      <c r="DB50" s="32">
        <f t="shared" si="6"/>
        <v>0.6018</v>
      </c>
      <c r="DC50" s="32">
        <f t="shared" si="7"/>
        <v>0.26496000000000003</v>
      </c>
      <c r="DD50" s="32">
        <f t="shared" si="8"/>
        <v>7.4755900000000004</v>
      </c>
    </row>
    <row r="51" spans="1:108" x14ac:dyDescent="0.25">
      <c r="A51" s="16">
        <v>36209</v>
      </c>
      <c r="B51" s="17" t="s">
        <v>814</v>
      </c>
      <c r="C51" s="4">
        <v>0.56000000000000005</v>
      </c>
      <c r="D51" s="17" t="s">
        <v>140</v>
      </c>
      <c r="E51" s="17" t="s">
        <v>305</v>
      </c>
      <c r="F51" s="4">
        <v>0</v>
      </c>
      <c r="G51" s="4">
        <v>0</v>
      </c>
      <c r="H51" s="4">
        <v>4.4810000000000003E-2</v>
      </c>
      <c r="I51" s="4">
        <v>1.19482</v>
      </c>
      <c r="J51" s="4">
        <v>0</v>
      </c>
      <c r="K51" s="4">
        <v>0</v>
      </c>
      <c r="L51" s="4">
        <v>0</v>
      </c>
      <c r="M51" s="4">
        <v>7.2480000000000003E-2</v>
      </c>
      <c r="N51" s="4">
        <v>0.12519</v>
      </c>
      <c r="O51" s="4">
        <v>0</v>
      </c>
      <c r="P51" s="4">
        <v>0.20646</v>
      </c>
      <c r="Q51" s="4">
        <v>0</v>
      </c>
      <c r="R51" s="4">
        <v>0</v>
      </c>
      <c r="S51" s="4">
        <v>1.0019999999999999E-2</v>
      </c>
      <c r="T51" s="4">
        <v>0</v>
      </c>
      <c r="U51" s="4">
        <v>0</v>
      </c>
      <c r="V51" s="4">
        <v>0.41221000000000008</v>
      </c>
      <c r="W51" s="4">
        <v>4.5713299999999997</v>
      </c>
      <c r="X51" s="4">
        <v>1.4057600000000001</v>
      </c>
      <c r="Y51" s="4">
        <v>3.5580000000000001E-2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1.0499999999999999E-3</v>
      </c>
      <c r="AJ51" s="4">
        <v>0</v>
      </c>
      <c r="AK51" s="4">
        <v>0.19986999999999999</v>
      </c>
      <c r="AL51" s="4">
        <v>5.8370299999999995</v>
      </c>
      <c r="AM51" s="4">
        <v>0</v>
      </c>
      <c r="AN51" s="4">
        <v>0</v>
      </c>
      <c r="AO51" s="4">
        <v>0</v>
      </c>
      <c r="AP51" s="4">
        <v>0.10542</v>
      </c>
      <c r="AQ51" s="4">
        <v>0</v>
      </c>
      <c r="AR51" s="4">
        <v>5.9740000000000001E-2</v>
      </c>
      <c r="AS51" s="4">
        <v>0.43646000000000001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3.1269999999999999E-2</v>
      </c>
      <c r="BC51" s="4">
        <v>0.74675999999999998</v>
      </c>
      <c r="BD51" s="4">
        <v>0</v>
      </c>
      <c r="BE51" s="4">
        <v>0</v>
      </c>
      <c r="BF51" s="4">
        <v>0</v>
      </c>
      <c r="BG51" s="4">
        <v>9.9692599999999985</v>
      </c>
      <c r="BH51" s="4">
        <v>2.2631199999999998</v>
      </c>
      <c r="BI51" s="4">
        <v>0</v>
      </c>
      <c r="BJ51" s="4">
        <v>2.5919999999999999E-2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0.17571000000000001</v>
      </c>
      <c r="CE51" s="4">
        <v>0</v>
      </c>
      <c r="CF51" s="4">
        <v>0</v>
      </c>
      <c r="CG51" s="4">
        <v>0.52712000000000003</v>
      </c>
      <c r="CH51" s="4">
        <v>7.6869999999999994E-2</v>
      </c>
      <c r="CI51" s="4">
        <v>0</v>
      </c>
      <c r="CJ51" s="4">
        <v>2.9870000000000001E-2</v>
      </c>
      <c r="CK51" s="4">
        <v>0</v>
      </c>
      <c r="CL51" s="4">
        <v>0</v>
      </c>
      <c r="CM51" s="4">
        <v>0</v>
      </c>
      <c r="CN51" s="4">
        <v>0</v>
      </c>
      <c r="CO51" s="4">
        <v>1.8619999999999998E-2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32">
        <f t="shared" si="0"/>
        <v>12.9824</v>
      </c>
      <c r="CW51" s="32">
        <f t="shared" si="1"/>
        <v>0.49620000000000003</v>
      </c>
      <c r="CX51" s="32">
        <f t="shared" si="2"/>
        <v>0</v>
      </c>
      <c r="CY51" s="32">
        <f t="shared" si="3"/>
        <v>0.77803</v>
      </c>
      <c r="CZ51" s="32">
        <f t="shared" si="4"/>
        <v>0.63385999999999998</v>
      </c>
      <c r="DA51" s="32">
        <f t="shared" si="5"/>
        <v>12.258299999999998</v>
      </c>
      <c r="DB51" s="32">
        <f t="shared" si="6"/>
        <v>1.8619999999999998E-2</v>
      </c>
      <c r="DC51" s="32">
        <f t="shared" si="7"/>
        <v>0.22051999999999999</v>
      </c>
      <c r="DD51" s="32">
        <f t="shared" si="8"/>
        <v>14.633430000000001</v>
      </c>
    </row>
    <row r="52" spans="1:108" x14ac:dyDescent="0.25">
      <c r="A52" s="16">
        <v>36209</v>
      </c>
      <c r="B52" s="17" t="s">
        <v>815</v>
      </c>
      <c r="C52" s="4">
        <v>0.56000000000000005</v>
      </c>
      <c r="D52" s="17" t="s">
        <v>140</v>
      </c>
      <c r="E52" s="17" t="s">
        <v>308</v>
      </c>
      <c r="F52" s="4">
        <v>0</v>
      </c>
      <c r="G52" s="4">
        <v>0</v>
      </c>
      <c r="H52" s="4">
        <v>2.9420000000000002E-2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3.98E-3</v>
      </c>
      <c r="T52" s="4">
        <v>0</v>
      </c>
      <c r="U52" s="4">
        <v>0</v>
      </c>
      <c r="V52" s="4">
        <v>0.11161</v>
      </c>
      <c r="W52" s="4">
        <v>0.97499000000000002</v>
      </c>
      <c r="X52" s="4">
        <v>7.2039999999999993E-2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9.3699999999999999E-3</v>
      </c>
      <c r="AL52" s="4">
        <v>0.15143000000000001</v>
      </c>
      <c r="AM52" s="4">
        <v>0</v>
      </c>
      <c r="AN52" s="4">
        <v>0</v>
      </c>
      <c r="AO52" s="4">
        <v>0</v>
      </c>
      <c r="AP52" s="4">
        <v>9.2299999999999993E-2</v>
      </c>
      <c r="AQ52" s="4">
        <v>0</v>
      </c>
      <c r="AR52" s="4">
        <v>0</v>
      </c>
      <c r="AS52" s="4">
        <v>8.0990000000000006E-2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3.6110000000000003E-2</v>
      </c>
      <c r="BC52" s="4">
        <v>0.42976000000000003</v>
      </c>
      <c r="BD52" s="4">
        <v>0</v>
      </c>
      <c r="BE52" s="4">
        <v>0</v>
      </c>
      <c r="BF52" s="4">
        <v>0</v>
      </c>
      <c r="BG52" s="4">
        <v>7.3435199999999998</v>
      </c>
      <c r="BH52" s="4">
        <v>1.39314</v>
      </c>
      <c r="BI52" s="4">
        <v>0</v>
      </c>
      <c r="BJ52" s="4">
        <v>6.8070000000000006E-2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0.81915000000000004</v>
      </c>
      <c r="CH52" s="4">
        <v>0</v>
      </c>
      <c r="CI52" s="4">
        <v>0</v>
      </c>
      <c r="CJ52" s="4">
        <v>7.8450000000000006E-2</v>
      </c>
      <c r="CK52" s="4">
        <v>0</v>
      </c>
      <c r="CL52" s="4">
        <v>0</v>
      </c>
      <c r="CM52" s="4">
        <v>0</v>
      </c>
      <c r="CN52" s="4">
        <v>0</v>
      </c>
      <c r="CO52" s="4">
        <v>4.5000000000000005E-3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32">
        <f t="shared" si="0"/>
        <v>1.4157200000000001</v>
      </c>
      <c r="CW52" s="32">
        <f t="shared" si="1"/>
        <v>8.0990000000000006E-2</v>
      </c>
      <c r="CX52" s="32">
        <f t="shared" si="2"/>
        <v>0</v>
      </c>
      <c r="CY52" s="32">
        <f t="shared" si="3"/>
        <v>0.46587000000000001</v>
      </c>
      <c r="CZ52" s="32">
        <f t="shared" si="4"/>
        <v>0.89760000000000006</v>
      </c>
      <c r="DA52" s="32">
        <f t="shared" si="5"/>
        <v>8.8047300000000011</v>
      </c>
      <c r="DB52" s="32">
        <f t="shared" si="6"/>
        <v>4.5000000000000005E-3</v>
      </c>
      <c r="DC52" s="32">
        <f t="shared" si="7"/>
        <v>2.9420000000000002E-2</v>
      </c>
      <c r="DD52" s="32">
        <f t="shared" si="8"/>
        <v>2.8131100000000004</v>
      </c>
    </row>
    <row r="53" spans="1:108" x14ac:dyDescent="0.25">
      <c r="A53" s="16">
        <v>36405</v>
      </c>
      <c r="B53" s="17" t="s">
        <v>814</v>
      </c>
      <c r="C53" s="4">
        <v>0.56000000000000005</v>
      </c>
      <c r="D53" s="17" t="s">
        <v>140</v>
      </c>
      <c r="E53" s="17" t="s">
        <v>315</v>
      </c>
      <c r="F53" s="4">
        <v>0</v>
      </c>
      <c r="G53" s="4">
        <v>1.461E-2</v>
      </c>
      <c r="H53" s="4">
        <v>0</v>
      </c>
      <c r="I53" s="4">
        <v>7.2220000000000006E-2</v>
      </c>
      <c r="J53" s="4">
        <v>0</v>
      </c>
      <c r="K53" s="4">
        <v>0</v>
      </c>
      <c r="L53" s="4">
        <v>0</v>
      </c>
      <c r="M53" s="4">
        <v>0.14019000000000001</v>
      </c>
      <c r="N53" s="4">
        <v>0</v>
      </c>
      <c r="O53" s="4">
        <v>0.24163000000000001</v>
      </c>
      <c r="P53" s="4">
        <v>0.28887000000000002</v>
      </c>
      <c r="Q53" s="4">
        <v>0.10408000000000001</v>
      </c>
      <c r="R53" s="4">
        <v>0</v>
      </c>
      <c r="S53" s="4">
        <v>9.8600000000000007E-3</v>
      </c>
      <c r="T53" s="4">
        <v>0</v>
      </c>
      <c r="U53" s="4">
        <v>1E-4</v>
      </c>
      <c r="V53" s="4">
        <v>0.23954</v>
      </c>
      <c r="W53" s="4">
        <v>7.7926999999999991</v>
      </c>
      <c r="X53" s="4">
        <v>0.96984000000000004</v>
      </c>
      <c r="Y53" s="4">
        <v>2.4800299999999997</v>
      </c>
      <c r="Z53" s="4">
        <v>0</v>
      </c>
      <c r="AA53" s="4">
        <v>1.7672000000000001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1.7000000000000001E-4</v>
      </c>
      <c r="AJ53" s="4">
        <v>0</v>
      </c>
      <c r="AK53" s="4">
        <v>9.1069999999999998E-2</v>
      </c>
      <c r="AL53" s="4">
        <v>3.9488500000000002</v>
      </c>
      <c r="AM53" s="4">
        <v>1.8350000000000002E-2</v>
      </c>
      <c r="AN53" s="4">
        <v>0</v>
      </c>
      <c r="AO53" s="4">
        <v>0</v>
      </c>
      <c r="AP53" s="4">
        <v>0.78164999999999996</v>
      </c>
      <c r="AQ53" s="4">
        <v>6.7970000000000003E-2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0.16312000000000001</v>
      </c>
      <c r="BC53" s="4">
        <v>1.72472</v>
      </c>
      <c r="BD53" s="4">
        <v>0</v>
      </c>
      <c r="BE53" s="4">
        <v>0</v>
      </c>
      <c r="BF53" s="4">
        <v>0</v>
      </c>
      <c r="BG53" s="4">
        <v>1.93713</v>
      </c>
      <c r="BH53" s="4">
        <v>2.3254000000000001</v>
      </c>
      <c r="BI53" s="4">
        <v>0</v>
      </c>
      <c r="BJ53" s="4">
        <v>0.10025000000000001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4.4000000000000002E-4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1.8691599999999999</v>
      </c>
      <c r="CH53" s="4">
        <v>0</v>
      </c>
      <c r="CI53" s="4">
        <v>0</v>
      </c>
      <c r="CJ53" s="4">
        <v>0.20221</v>
      </c>
      <c r="CK53" s="4">
        <v>0</v>
      </c>
      <c r="CL53" s="4">
        <v>0</v>
      </c>
      <c r="CM53" s="4">
        <v>0</v>
      </c>
      <c r="CN53" s="4">
        <v>8.8000000000000003E-4</v>
      </c>
      <c r="CO53" s="4">
        <v>0.10385999999999999</v>
      </c>
      <c r="CP53" s="4">
        <v>0</v>
      </c>
      <c r="CQ53" s="4">
        <v>0</v>
      </c>
      <c r="CR53" s="4">
        <v>0</v>
      </c>
      <c r="CS53" s="4">
        <v>0.49532999999999999</v>
      </c>
      <c r="CT53" s="4">
        <v>0</v>
      </c>
      <c r="CU53" s="4">
        <v>0</v>
      </c>
      <c r="CV53" s="32">
        <f t="shared" si="0"/>
        <v>18.9421</v>
      </c>
      <c r="CW53" s="32">
        <f t="shared" si="1"/>
        <v>0</v>
      </c>
      <c r="CX53" s="32">
        <f t="shared" si="2"/>
        <v>0</v>
      </c>
      <c r="CY53" s="32">
        <f t="shared" si="3"/>
        <v>1.88784</v>
      </c>
      <c r="CZ53" s="32">
        <f t="shared" si="4"/>
        <v>2.0713699999999999</v>
      </c>
      <c r="DA53" s="32">
        <f t="shared" si="5"/>
        <v>4.3627799999999999</v>
      </c>
      <c r="DB53" s="32">
        <f t="shared" si="6"/>
        <v>0.10385999999999999</v>
      </c>
      <c r="DC53" s="32">
        <f t="shared" si="7"/>
        <v>0.51037999999999994</v>
      </c>
      <c r="DD53" s="32">
        <f t="shared" si="8"/>
        <v>23.515550000000005</v>
      </c>
    </row>
    <row r="54" spans="1:108" x14ac:dyDescent="0.25">
      <c r="A54" s="16">
        <v>36686</v>
      </c>
      <c r="B54" s="17" t="s">
        <v>814</v>
      </c>
      <c r="C54" s="4">
        <v>0.56000000000000005</v>
      </c>
      <c r="D54" s="17" t="s">
        <v>140</v>
      </c>
      <c r="E54" s="17" t="s">
        <v>321</v>
      </c>
      <c r="F54" s="4">
        <v>0</v>
      </c>
      <c r="G54" s="4">
        <v>0</v>
      </c>
      <c r="H54" s="4">
        <v>0</v>
      </c>
      <c r="I54" s="4">
        <v>0.52266999999999997</v>
      </c>
      <c r="J54" s="4">
        <v>0</v>
      </c>
      <c r="K54" s="4">
        <v>0</v>
      </c>
      <c r="L54" s="4">
        <v>0</v>
      </c>
      <c r="M54" s="4">
        <v>0.25364999999999999</v>
      </c>
      <c r="N54" s="4">
        <v>0</v>
      </c>
      <c r="O54" s="4">
        <v>0</v>
      </c>
      <c r="P54" s="4">
        <v>0.16141</v>
      </c>
      <c r="Q54" s="4">
        <v>0</v>
      </c>
      <c r="R54" s="4">
        <v>0</v>
      </c>
      <c r="S54" s="4">
        <v>0.22764999999999999</v>
      </c>
      <c r="T54" s="4">
        <v>0</v>
      </c>
      <c r="U54" s="4">
        <v>0</v>
      </c>
      <c r="V54" s="4">
        <v>0.61121999999999987</v>
      </c>
      <c r="W54" s="4">
        <v>3.1194300000000004</v>
      </c>
      <c r="X54" s="4">
        <v>9.83629</v>
      </c>
      <c r="Y54" s="4">
        <v>2.74404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2.5829999999999999E-2</v>
      </c>
      <c r="AJ54" s="4">
        <v>4.9189999999999998E-2</v>
      </c>
      <c r="AK54" s="4">
        <v>0.31468000000000002</v>
      </c>
      <c r="AL54" s="4">
        <v>0.49481000000000003</v>
      </c>
      <c r="AM54" s="4">
        <v>2.214E-2</v>
      </c>
      <c r="AN54" s="4">
        <v>0</v>
      </c>
      <c r="AO54" s="4">
        <v>0</v>
      </c>
      <c r="AP54" s="4">
        <v>0.61490999999999996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2.1675599999999999</v>
      </c>
      <c r="BA54" s="4">
        <v>0</v>
      </c>
      <c r="BB54" s="4">
        <v>0.56725999999999999</v>
      </c>
      <c r="BC54" s="4">
        <v>2.8516499999999998</v>
      </c>
      <c r="BD54" s="4">
        <v>0</v>
      </c>
      <c r="BE54" s="4">
        <v>0</v>
      </c>
      <c r="BF54" s="4">
        <v>1.53728</v>
      </c>
      <c r="BG54" s="4">
        <v>6.5718699999999997</v>
      </c>
      <c r="BH54" s="4">
        <v>1.73251</v>
      </c>
      <c r="BI54" s="4">
        <v>0</v>
      </c>
      <c r="BJ54" s="4">
        <v>4.5350000000000001E-2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2.4596499999999999</v>
      </c>
      <c r="CH54" s="4">
        <v>0</v>
      </c>
      <c r="CI54" s="4">
        <v>0</v>
      </c>
      <c r="CJ54" s="4">
        <v>0.62721000000000005</v>
      </c>
      <c r="CK54" s="4">
        <v>0</v>
      </c>
      <c r="CL54" s="4">
        <v>0</v>
      </c>
      <c r="CM54" s="4">
        <v>0</v>
      </c>
      <c r="CN54" s="4">
        <v>0</v>
      </c>
      <c r="CO54" s="4">
        <v>0.47348000000000001</v>
      </c>
      <c r="CP54" s="4">
        <v>0</v>
      </c>
      <c r="CQ54" s="4">
        <v>0</v>
      </c>
      <c r="CR54" s="4">
        <v>0</v>
      </c>
      <c r="CS54" s="4">
        <v>2.6886999999999999</v>
      </c>
      <c r="CT54" s="4">
        <v>0</v>
      </c>
      <c r="CU54" s="4">
        <v>0</v>
      </c>
      <c r="CV54" s="32">
        <f t="shared" si="0"/>
        <v>18.475249999999999</v>
      </c>
      <c r="CW54" s="32">
        <f t="shared" si="1"/>
        <v>0</v>
      </c>
      <c r="CX54" s="32">
        <f t="shared" si="2"/>
        <v>2.1675599999999999</v>
      </c>
      <c r="CY54" s="32">
        <f t="shared" si="3"/>
        <v>3.4189099999999999</v>
      </c>
      <c r="CZ54" s="32">
        <f t="shared" si="4"/>
        <v>3.0868599999999997</v>
      </c>
      <c r="DA54" s="32">
        <f t="shared" si="5"/>
        <v>9.8870100000000001</v>
      </c>
      <c r="DB54" s="32">
        <f t="shared" si="6"/>
        <v>0.47348000000000001</v>
      </c>
      <c r="DC54" s="32">
        <f t="shared" si="7"/>
        <v>2.6886999999999999</v>
      </c>
      <c r="DD54" s="32">
        <f t="shared" si="8"/>
        <v>28.1432</v>
      </c>
    </row>
    <row r="55" spans="1:108" x14ac:dyDescent="0.25">
      <c r="A55" s="16">
        <v>36783</v>
      </c>
      <c r="B55" s="17" t="s">
        <v>814</v>
      </c>
      <c r="C55" s="4">
        <v>0.56000000000000005</v>
      </c>
      <c r="D55" s="17" t="s">
        <v>140</v>
      </c>
      <c r="E55" s="17" t="s">
        <v>328</v>
      </c>
      <c r="F55" s="4">
        <v>0</v>
      </c>
      <c r="G55" s="4">
        <v>0</v>
      </c>
      <c r="H55" s="4">
        <v>1.358E-2</v>
      </c>
      <c r="I55" s="4">
        <v>0</v>
      </c>
      <c r="J55" s="4">
        <v>0</v>
      </c>
      <c r="K55" s="4">
        <v>0</v>
      </c>
      <c r="L55" s="4">
        <v>0</v>
      </c>
      <c r="M55" s="4">
        <v>0.21339</v>
      </c>
      <c r="N55" s="4">
        <v>0</v>
      </c>
      <c r="O55" s="4">
        <v>0.18390000000000001</v>
      </c>
      <c r="P55" s="4">
        <v>0.44940000000000002</v>
      </c>
      <c r="Q55" s="4">
        <v>0</v>
      </c>
      <c r="R55" s="4">
        <v>0</v>
      </c>
      <c r="S55" s="4">
        <v>3.9700000000000006E-2</v>
      </c>
      <c r="T55" s="4">
        <v>0</v>
      </c>
      <c r="U55" s="4">
        <v>2.1700000000000001E-3</v>
      </c>
      <c r="V55" s="4">
        <v>0.20702999999999996</v>
      </c>
      <c r="W55" s="4">
        <v>2.0179700000000005</v>
      </c>
      <c r="X55" s="4">
        <v>0.31723999999999997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1.13405</v>
      </c>
      <c r="AL55" s="4">
        <v>12.068549999999998</v>
      </c>
      <c r="AM55" s="4">
        <v>0</v>
      </c>
      <c r="AN55" s="4">
        <v>0</v>
      </c>
      <c r="AO55" s="4">
        <v>0</v>
      </c>
      <c r="AP55" s="4">
        <v>0.17069999999999999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8.6129999999999998E-2</v>
      </c>
      <c r="BC55" s="4">
        <v>1.15422</v>
      </c>
      <c r="BD55" s="4">
        <v>0</v>
      </c>
      <c r="BE55" s="4">
        <v>0</v>
      </c>
      <c r="BF55" s="4">
        <v>0</v>
      </c>
      <c r="BG55" s="4">
        <v>0.24571999999999999</v>
      </c>
      <c r="BH55" s="4">
        <v>0.20821000000000001</v>
      </c>
      <c r="BI55" s="4">
        <v>0</v>
      </c>
      <c r="BJ55" s="4">
        <v>3.8150000000000003E-2</v>
      </c>
      <c r="BK55" s="4">
        <v>0</v>
      </c>
      <c r="BL55" s="4">
        <v>0</v>
      </c>
      <c r="BM55" s="4">
        <v>0</v>
      </c>
      <c r="BN55" s="4">
        <v>0.20691999999999999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0.10993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7.1129999999999999E-2</v>
      </c>
      <c r="CF55" s="4">
        <v>0</v>
      </c>
      <c r="CG55" s="4">
        <v>0</v>
      </c>
      <c r="CH55" s="4">
        <v>0.22631999999999999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1.537E-2</v>
      </c>
      <c r="CP55" s="4">
        <v>0</v>
      </c>
      <c r="CQ55" s="4">
        <v>0</v>
      </c>
      <c r="CR55" s="4">
        <v>0</v>
      </c>
      <c r="CS55" s="4">
        <v>0.75395999999999996</v>
      </c>
      <c r="CT55" s="4">
        <v>0</v>
      </c>
      <c r="CU55" s="4">
        <v>0</v>
      </c>
      <c r="CV55" s="32">
        <f t="shared" si="0"/>
        <v>16.804099999999998</v>
      </c>
      <c r="CW55" s="32">
        <f t="shared" si="1"/>
        <v>0</v>
      </c>
      <c r="CX55" s="32">
        <f t="shared" si="2"/>
        <v>0</v>
      </c>
      <c r="CY55" s="32">
        <f t="shared" si="3"/>
        <v>1.2403500000000001</v>
      </c>
      <c r="CZ55" s="32">
        <f t="shared" si="4"/>
        <v>0.29744999999999999</v>
      </c>
      <c r="DA55" s="32">
        <f t="shared" si="5"/>
        <v>0.80893000000000004</v>
      </c>
      <c r="DB55" s="32">
        <f t="shared" si="6"/>
        <v>1.537E-2</v>
      </c>
      <c r="DC55" s="32">
        <f t="shared" si="7"/>
        <v>0.76754</v>
      </c>
      <c r="DD55" s="32">
        <f t="shared" si="8"/>
        <v>19.12481</v>
      </c>
    </row>
    <row r="56" spans="1:108" x14ac:dyDescent="0.25">
      <c r="A56" s="16">
        <v>36934</v>
      </c>
      <c r="B56" s="17" t="s">
        <v>814</v>
      </c>
      <c r="C56" s="4">
        <v>0.56000000000000005</v>
      </c>
      <c r="D56" s="17" t="s">
        <v>140</v>
      </c>
      <c r="E56" s="17" t="s">
        <v>332</v>
      </c>
      <c r="F56" s="4">
        <v>0</v>
      </c>
      <c r="G56" s="4">
        <v>0</v>
      </c>
      <c r="H56" s="4">
        <v>2.9100000000000001E-2</v>
      </c>
      <c r="I56" s="4">
        <v>0.30603000000000002</v>
      </c>
      <c r="J56" s="4">
        <v>0</v>
      </c>
      <c r="K56" s="4">
        <v>0</v>
      </c>
      <c r="L56" s="4">
        <v>0</v>
      </c>
      <c r="M56" s="4">
        <v>0.29703000000000002</v>
      </c>
      <c r="N56" s="4">
        <v>0</v>
      </c>
      <c r="O56" s="4">
        <v>0</v>
      </c>
      <c r="P56" s="4">
        <v>3.8699999999999998E-2</v>
      </c>
      <c r="Q56" s="4">
        <v>0.13951</v>
      </c>
      <c r="R56" s="4">
        <v>0</v>
      </c>
      <c r="S56" s="4">
        <v>0.15432999999999999</v>
      </c>
      <c r="T56" s="4">
        <v>0</v>
      </c>
      <c r="U56" s="4">
        <v>7.2000000000000005E-4</v>
      </c>
      <c r="V56" s="4">
        <v>0.22079999999999997</v>
      </c>
      <c r="W56" s="4">
        <v>3.5993999999999993</v>
      </c>
      <c r="X56" s="4">
        <v>1.1806100000000002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5.0650000000000001E-2</v>
      </c>
      <c r="AL56" s="4">
        <v>2.0526800000000001</v>
      </c>
      <c r="AM56" s="4">
        <v>0</v>
      </c>
      <c r="AN56" s="4">
        <v>0</v>
      </c>
      <c r="AO56" s="4">
        <v>0</v>
      </c>
      <c r="AP56" s="4">
        <v>0.28803000000000001</v>
      </c>
      <c r="AQ56" s="4">
        <v>0</v>
      </c>
      <c r="AR56" s="4">
        <v>0</v>
      </c>
      <c r="AS56" s="4">
        <v>7.1290000000000006E-2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0.35882999999999998</v>
      </c>
      <c r="BC56" s="4">
        <v>2.1527099999999999</v>
      </c>
      <c r="BD56" s="4">
        <v>0</v>
      </c>
      <c r="BE56" s="4">
        <v>0</v>
      </c>
      <c r="BF56" s="4">
        <v>0</v>
      </c>
      <c r="BG56" s="4">
        <v>6.0426000000000002</v>
      </c>
      <c r="BH56" s="4">
        <v>1.4029400000000001</v>
      </c>
      <c r="BI56" s="4">
        <v>0</v>
      </c>
      <c r="BJ56" s="4">
        <v>1.77E-2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3.5999999999999997E-2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0.42004000000000002</v>
      </c>
      <c r="CG56" s="4">
        <v>0</v>
      </c>
      <c r="CH56" s="4">
        <v>0</v>
      </c>
      <c r="CI56" s="4">
        <v>0</v>
      </c>
      <c r="CJ56" s="4">
        <v>0.48964999999999997</v>
      </c>
      <c r="CK56" s="4">
        <v>0</v>
      </c>
      <c r="CL56" s="4">
        <v>0</v>
      </c>
      <c r="CM56" s="4">
        <v>0</v>
      </c>
      <c r="CN56" s="4">
        <v>0</v>
      </c>
      <c r="CO56" s="4">
        <v>5.357E-2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32">
        <f t="shared" si="0"/>
        <v>8.0224599999999988</v>
      </c>
      <c r="CW56" s="32">
        <f t="shared" si="1"/>
        <v>7.1290000000000006E-2</v>
      </c>
      <c r="CX56" s="32">
        <f t="shared" si="2"/>
        <v>0</v>
      </c>
      <c r="CY56" s="32">
        <f t="shared" si="3"/>
        <v>2.5115400000000001</v>
      </c>
      <c r="CZ56" s="32">
        <f t="shared" si="4"/>
        <v>0.90969</v>
      </c>
      <c r="DA56" s="32">
        <f t="shared" si="5"/>
        <v>7.4632399999999999</v>
      </c>
      <c r="DB56" s="32">
        <f t="shared" si="6"/>
        <v>5.357E-2</v>
      </c>
      <c r="DC56" s="32">
        <f t="shared" si="7"/>
        <v>6.5099999999999991E-2</v>
      </c>
      <c r="DD56" s="32">
        <f t="shared" si="8"/>
        <v>11.562359999999998</v>
      </c>
    </row>
    <row r="57" spans="1:108" x14ac:dyDescent="0.25">
      <c r="A57" s="16">
        <v>37300</v>
      </c>
      <c r="B57" s="17" t="s">
        <v>815</v>
      </c>
      <c r="C57" s="4">
        <v>0.56000000000000005</v>
      </c>
      <c r="D57" s="17" t="s">
        <v>140</v>
      </c>
      <c r="E57" s="17" t="s">
        <v>336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0.12246</v>
      </c>
      <c r="P57" s="4">
        <v>1.92798</v>
      </c>
      <c r="Q57" s="4">
        <v>5.006E-2</v>
      </c>
      <c r="R57" s="4">
        <v>0</v>
      </c>
      <c r="S57" s="4">
        <v>2.0249999999999997E-2</v>
      </c>
      <c r="T57" s="4">
        <v>0</v>
      </c>
      <c r="U57" s="4">
        <v>0</v>
      </c>
      <c r="V57" s="4">
        <v>0.40716000000000002</v>
      </c>
      <c r="W57" s="4">
        <v>2.44096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8.1769999999999995E-2</v>
      </c>
      <c r="AL57" s="4">
        <v>0.57567999999999997</v>
      </c>
      <c r="AM57" s="4">
        <v>0.20565</v>
      </c>
      <c r="AN57" s="4">
        <v>0</v>
      </c>
      <c r="AO57" s="4">
        <v>0</v>
      </c>
      <c r="AP57" s="4">
        <v>0.15501000000000001</v>
      </c>
      <c r="AQ57" s="4">
        <v>0</v>
      </c>
      <c r="AR57" s="4">
        <v>8.2669999999999993E-2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0.85903000000000007</v>
      </c>
      <c r="BA57" s="4">
        <v>0</v>
      </c>
      <c r="BB57" s="4">
        <v>1.137E-2</v>
      </c>
      <c r="BC57" s="4">
        <v>0.373</v>
      </c>
      <c r="BD57" s="4">
        <v>0</v>
      </c>
      <c r="BE57" s="4">
        <v>0</v>
      </c>
      <c r="BF57" s="4">
        <v>0</v>
      </c>
      <c r="BG57" s="4">
        <v>0.98175000000000001</v>
      </c>
      <c r="BH57" s="4">
        <v>0.20798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0.25835999999999998</v>
      </c>
      <c r="CH57" s="4">
        <v>5.6520000000000001E-2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3.1E-2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32">
        <f t="shared" si="0"/>
        <v>5.9869800000000009</v>
      </c>
      <c r="CW57" s="32">
        <f t="shared" si="1"/>
        <v>8.2669999999999993E-2</v>
      </c>
      <c r="CX57" s="32">
        <f t="shared" si="2"/>
        <v>0.85903000000000007</v>
      </c>
      <c r="CY57" s="32">
        <f t="shared" si="3"/>
        <v>0.38436999999999999</v>
      </c>
      <c r="CZ57" s="32">
        <f t="shared" si="4"/>
        <v>0.31487999999999999</v>
      </c>
      <c r="DA57" s="32">
        <f t="shared" si="5"/>
        <v>1.18973</v>
      </c>
      <c r="DB57" s="32">
        <f t="shared" si="6"/>
        <v>3.1E-2</v>
      </c>
      <c r="DC57" s="32">
        <f t="shared" si="7"/>
        <v>0</v>
      </c>
      <c r="DD57" s="32">
        <f t="shared" si="8"/>
        <v>6.7172299999999998</v>
      </c>
    </row>
    <row r="58" spans="1:108" x14ac:dyDescent="0.25">
      <c r="A58" s="16">
        <v>37442</v>
      </c>
      <c r="B58" s="17" t="s">
        <v>815</v>
      </c>
      <c r="C58" s="4">
        <v>0.56000000000000005</v>
      </c>
      <c r="D58" s="17" t="s">
        <v>122</v>
      </c>
      <c r="E58" s="17" t="s">
        <v>340</v>
      </c>
      <c r="F58" s="4">
        <v>0</v>
      </c>
      <c r="G58" s="4">
        <v>3.7620000000000001E-2</v>
      </c>
      <c r="H58" s="4">
        <v>2.2839999999999999E-2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0.38286999999999999</v>
      </c>
      <c r="O58" s="4">
        <v>0</v>
      </c>
      <c r="P58" s="4">
        <v>0.42907999999999996</v>
      </c>
      <c r="Q58" s="4">
        <v>0.32913999999999999</v>
      </c>
      <c r="R58" s="4">
        <v>0</v>
      </c>
      <c r="S58" s="4">
        <v>8.8450000000000001E-2</v>
      </c>
      <c r="T58" s="4">
        <v>0</v>
      </c>
      <c r="U58" s="4">
        <v>2.2599999999999999E-3</v>
      </c>
      <c r="V58" s="4">
        <v>0.31595000000000006</v>
      </c>
      <c r="W58" s="4">
        <v>0.7370000000000001</v>
      </c>
      <c r="X58" s="4">
        <v>2.0430200000000003</v>
      </c>
      <c r="Y58" s="4">
        <v>7.0770800000000005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1.2630000000000001E-2</v>
      </c>
      <c r="AJ58" s="4">
        <v>4.299E-2</v>
      </c>
      <c r="AK58" s="4">
        <v>0.22677</v>
      </c>
      <c r="AL58" s="4">
        <v>0</v>
      </c>
      <c r="AM58" s="4">
        <v>0</v>
      </c>
      <c r="AN58" s="4">
        <v>0</v>
      </c>
      <c r="AO58" s="4">
        <v>0</v>
      </c>
      <c r="AP58" s="4">
        <v>0.37615999999999999</v>
      </c>
      <c r="AQ58" s="4">
        <v>0</v>
      </c>
      <c r="AR58" s="4">
        <v>0.40303</v>
      </c>
      <c r="AS58" s="4">
        <v>1.451E-2</v>
      </c>
      <c r="AT58" s="4">
        <v>0</v>
      </c>
      <c r="AU58" s="4">
        <v>0</v>
      </c>
      <c r="AV58" s="4">
        <v>2.6870000000000002E-2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0.53601999999999994</v>
      </c>
      <c r="BC58" s="4">
        <v>3.5499599999999996</v>
      </c>
      <c r="BD58" s="4">
        <v>0</v>
      </c>
      <c r="BE58" s="4">
        <v>0</v>
      </c>
      <c r="BF58" s="4">
        <v>0</v>
      </c>
      <c r="BG58" s="4">
        <v>0.97397999999999996</v>
      </c>
      <c r="BH58" s="4">
        <v>0.21629000000000001</v>
      </c>
      <c r="BI58" s="4">
        <v>0</v>
      </c>
      <c r="BJ58" s="4">
        <v>7.9259999999999997E-2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7.3889999999999997E-2</v>
      </c>
      <c r="CF58" s="4">
        <v>0</v>
      </c>
      <c r="CG58" s="4">
        <v>0</v>
      </c>
      <c r="CH58" s="4">
        <v>5.6423199999999998</v>
      </c>
      <c r="CI58" s="4">
        <v>0</v>
      </c>
      <c r="CJ58" s="4">
        <v>0</v>
      </c>
      <c r="CK58" s="4">
        <v>1.22519</v>
      </c>
      <c r="CL58" s="4">
        <v>0</v>
      </c>
      <c r="CM58" s="4">
        <v>0</v>
      </c>
      <c r="CN58" s="4">
        <v>0</v>
      </c>
      <c r="CO58" s="4">
        <v>0.14701999999999998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32">
        <f t="shared" si="0"/>
        <v>12.0634</v>
      </c>
      <c r="CW58" s="32">
        <f t="shared" si="1"/>
        <v>0.41754000000000002</v>
      </c>
      <c r="CX58" s="32">
        <f t="shared" si="2"/>
        <v>2.6870000000000002E-2</v>
      </c>
      <c r="CY58" s="32">
        <f t="shared" si="3"/>
        <v>4.0859799999999993</v>
      </c>
      <c r="CZ58" s="32">
        <f t="shared" si="4"/>
        <v>6.9413999999999998</v>
      </c>
      <c r="DA58" s="32">
        <f t="shared" si="5"/>
        <v>1.26953</v>
      </c>
      <c r="DB58" s="32">
        <f t="shared" si="6"/>
        <v>0.14701999999999998</v>
      </c>
      <c r="DC58" s="32">
        <f t="shared" si="7"/>
        <v>6.046E-2</v>
      </c>
      <c r="DD58" s="32">
        <f t="shared" si="8"/>
        <v>23.298260000000003</v>
      </c>
    </row>
    <row r="59" spans="1:108" x14ac:dyDescent="0.25">
      <c r="A59" s="16">
        <v>37502</v>
      </c>
      <c r="B59" s="17" t="s">
        <v>815</v>
      </c>
      <c r="C59" s="4">
        <v>0.56000000000000005</v>
      </c>
      <c r="D59" s="17" t="s">
        <v>139</v>
      </c>
      <c r="E59" s="17" t="s">
        <v>348</v>
      </c>
      <c r="F59" s="4">
        <v>0</v>
      </c>
      <c r="G59" s="4">
        <v>2.1729999999999999E-2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0.47909000000000002</v>
      </c>
      <c r="P59" s="4">
        <v>0</v>
      </c>
      <c r="Q59" s="4">
        <v>4.4220000000000002E-2</v>
      </c>
      <c r="R59" s="4">
        <v>0</v>
      </c>
      <c r="S59" s="4">
        <v>0.14979000000000001</v>
      </c>
      <c r="T59" s="4">
        <v>0</v>
      </c>
      <c r="U59" s="4">
        <v>4.4999999999999999E-4</v>
      </c>
      <c r="V59" s="4">
        <v>0.37296999999999991</v>
      </c>
      <c r="W59" s="4">
        <v>3.8756700000000004</v>
      </c>
      <c r="X59" s="4">
        <v>0.65395000000000003</v>
      </c>
      <c r="Y59" s="4">
        <v>3.0701200000000002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1.9699999999999999E-2</v>
      </c>
      <c r="AJ59" s="4">
        <v>0</v>
      </c>
      <c r="AK59" s="4">
        <v>0.31990000000000002</v>
      </c>
      <c r="AL59" s="4">
        <v>2.4828800000000002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0.16677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0.63575000000000004</v>
      </c>
      <c r="BC59" s="4">
        <v>6.4624199999999998</v>
      </c>
      <c r="BD59" s="4">
        <v>0</v>
      </c>
      <c r="BE59" s="4">
        <v>0</v>
      </c>
      <c r="BF59" s="4">
        <v>0.25268000000000002</v>
      </c>
      <c r="BG59" s="4">
        <v>3.3607100000000001</v>
      </c>
      <c r="BH59" s="4">
        <v>0</v>
      </c>
      <c r="BI59" s="4">
        <v>0</v>
      </c>
      <c r="BJ59" s="4">
        <v>7.4539999999999995E-2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0.50536999999999999</v>
      </c>
      <c r="CH59" s="4">
        <v>0</v>
      </c>
      <c r="CI59" s="4">
        <v>0</v>
      </c>
      <c r="CJ59" s="4">
        <v>0</v>
      </c>
      <c r="CK59" s="4">
        <v>2.3044899999999999</v>
      </c>
      <c r="CL59" s="4">
        <v>0</v>
      </c>
      <c r="CM59" s="4">
        <v>0</v>
      </c>
      <c r="CN59" s="4">
        <v>1.737E-2</v>
      </c>
      <c r="CO59" s="4">
        <v>0.28259999999999996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32">
        <f t="shared" si="0"/>
        <v>11.468740000000002</v>
      </c>
      <c r="CW59" s="32">
        <f t="shared" si="1"/>
        <v>0.16677</v>
      </c>
      <c r="CX59" s="32">
        <f t="shared" si="2"/>
        <v>0</v>
      </c>
      <c r="CY59" s="32">
        <f t="shared" si="3"/>
        <v>7.0981699999999996</v>
      </c>
      <c r="CZ59" s="32">
        <f t="shared" si="4"/>
        <v>2.80986</v>
      </c>
      <c r="DA59" s="32">
        <f t="shared" si="5"/>
        <v>3.6879299999999997</v>
      </c>
      <c r="DB59" s="32">
        <f t="shared" si="6"/>
        <v>0.28259999999999996</v>
      </c>
      <c r="DC59" s="32">
        <f t="shared" si="7"/>
        <v>2.1729999999999999E-2</v>
      </c>
      <c r="DD59" s="32">
        <f t="shared" si="8"/>
        <v>21.681100000000001</v>
      </c>
    </row>
    <row r="60" spans="1:108" x14ac:dyDescent="0.25">
      <c r="A60" s="16">
        <v>37664</v>
      </c>
      <c r="B60" s="17" t="s">
        <v>815</v>
      </c>
      <c r="C60" s="4">
        <v>0.56000000000000005</v>
      </c>
      <c r="D60" s="17" t="s">
        <v>121</v>
      </c>
      <c r="E60" s="17" t="s">
        <v>317</v>
      </c>
      <c r="F60" s="4">
        <v>0</v>
      </c>
      <c r="G60" s="4">
        <v>0</v>
      </c>
      <c r="H60" s="4">
        <v>7.1879999999999999E-2</v>
      </c>
      <c r="I60" s="4">
        <v>0.23960999999999999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4.3409999999999997E-2</v>
      </c>
      <c r="T60" s="4">
        <v>0</v>
      </c>
      <c r="U60" s="4">
        <v>0</v>
      </c>
      <c r="V60" s="4">
        <v>0.15797999999999998</v>
      </c>
      <c r="W60" s="4">
        <v>13.004649999999998</v>
      </c>
      <c r="X60" s="4">
        <v>0.73855000000000004</v>
      </c>
      <c r="Y60" s="4">
        <v>1.0218400000000001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0.16477</v>
      </c>
      <c r="AL60" s="4">
        <v>1.05504</v>
      </c>
      <c r="AM60" s="4">
        <v>3.0439999999999998E-2</v>
      </c>
      <c r="AN60" s="4">
        <v>0</v>
      </c>
      <c r="AO60" s="4">
        <v>0</v>
      </c>
      <c r="AP60" s="4">
        <v>0.45103000000000004</v>
      </c>
      <c r="AQ60" s="4">
        <v>0</v>
      </c>
      <c r="AR60" s="4">
        <v>0</v>
      </c>
      <c r="AS60" s="4">
        <v>0.54798999999999998</v>
      </c>
      <c r="AT60" s="4">
        <v>0</v>
      </c>
      <c r="AU60" s="4">
        <v>0</v>
      </c>
      <c r="AV60" s="4">
        <v>5.638E-2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0.59562999999999999</v>
      </c>
      <c r="BC60" s="4">
        <v>7.1775900000000004</v>
      </c>
      <c r="BD60" s="4">
        <v>0</v>
      </c>
      <c r="BE60" s="4">
        <v>0</v>
      </c>
      <c r="BF60" s="4">
        <v>0</v>
      </c>
      <c r="BG60" s="4">
        <v>2.51938</v>
      </c>
      <c r="BH60" s="4">
        <v>0.22692000000000001</v>
      </c>
      <c r="BI60" s="4">
        <v>0</v>
      </c>
      <c r="BJ60" s="4">
        <v>0.24947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1.7138800000000001</v>
      </c>
      <c r="CL60" s="4">
        <v>0</v>
      </c>
      <c r="CM60" s="4">
        <v>0</v>
      </c>
      <c r="CN60" s="4">
        <v>0</v>
      </c>
      <c r="CO60" s="4">
        <v>9.2499999999999995E-3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32">
        <f t="shared" si="0"/>
        <v>16.667709999999996</v>
      </c>
      <c r="CW60" s="32">
        <f t="shared" si="1"/>
        <v>0.54798999999999998</v>
      </c>
      <c r="CX60" s="32">
        <f t="shared" si="2"/>
        <v>5.638E-2</v>
      </c>
      <c r="CY60" s="32">
        <f t="shared" si="3"/>
        <v>7.7732200000000002</v>
      </c>
      <c r="CZ60" s="32">
        <f t="shared" si="4"/>
        <v>1.7138800000000001</v>
      </c>
      <c r="DA60" s="32">
        <f t="shared" si="5"/>
        <v>2.9957699999999998</v>
      </c>
      <c r="DB60" s="32">
        <f t="shared" si="6"/>
        <v>9.2499999999999995E-3</v>
      </c>
      <c r="DC60" s="32">
        <f t="shared" si="7"/>
        <v>7.1879999999999999E-2</v>
      </c>
      <c r="DD60" s="32">
        <f t="shared" si="8"/>
        <v>26.235939999999996</v>
      </c>
    </row>
    <row r="61" spans="1:108" x14ac:dyDescent="0.25">
      <c r="A61" s="16">
        <v>37775</v>
      </c>
      <c r="B61" s="17" t="s">
        <v>815</v>
      </c>
      <c r="C61" s="4">
        <v>0.56000000000000005</v>
      </c>
      <c r="D61" s="17" t="s">
        <v>140</v>
      </c>
      <c r="E61" s="17" t="s">
        <v>357</v>
      </c>
      <c r="F61" s="4">
        <v>0</v>
      </c>
      <c r="G61" s="4">
        <v>2.4309999999999998E-2</v>
      </c>
      <c r="H61" s="4">
        <v>1.9779999999999999E-2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0.13396</v>
      </c>
      <c r="P61" s="4">
        <v>1.28121</v>
      </c>
      <c r="Q61" s="4">
        <v>7.3010000000000005E-2</v>
      </c>
      <c r="R61" s="4">
        <v>0</v>
      </c>
      <c r="S61" s="4">
        <v>2.8170000000000001E-2</v>
      </c>
      <c r="T61" s="4">
        <v>0</v>
      </c>
      <c r="U61" s="4">
        <v>0</v>
      </c>
      <c r="V61" s="4">
        <v>0.14690000000000003</v>
      </c>
      <c r="W61" s="4">
        <v>0.59199000000000002</v>
      </c>
      <c r="X61" s="4">
        <v>7.8320600000000002</v>
      </c>
      <c r="Y61" s="4">
        <v>15.58173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5.0899999999999999E-3</v>
      </c>
      <c r="AJ61" s="4">
        <v>5.6520000000000001E-2</v>
      </c>
      <c r="AK61" s="4">
        <v>6.123E-2</v>
      </c>
      <c r="AL61" s="4">
        <v>0.40805999999999998</v>
      </c>
      <c r="AM61" s="4">
        <v>1.017E-2</v>
      </c>
      <c r="AN61" s="4">
        <v>0</v>
      </c>
      <c r="AO61" s="4">
        <v>0</v>
      </c>
      <c r="AP61" s="4">
        <v>9.4210000000000002E-2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7.5399999999999998E-3</v>
      </c>
      <c r="AW61" s="4">
        <v>0</v>
      </c>
      <c r="AX61" s="4">
        <v>0</v>
      </c>
      <c r="AY61" s="4">
        <v>0</v>
      </c>
      <c r="AZ61" s="4">
        <v>2.9015599999999999</v>
      </c>
      <c r="BA61" s="4">
        <v>0</v>
      </c>
      <c r="BB61" s="4">
        <v>0.14282</v>
      </c>
      <c r="BC61" s="4">
        <v>5.8360799999999999</v>
      </c>
      <c r="BD61" s="4">
        <v>0</v>
      </c>
      <c r="BE61" s="4">
        <v>0</v>
      </c>
      <c r="BF61" s="4">
        <v>0</v>
      </c>
      <c r="BG61" s="4">
        <v>0</v>
      </c>
      <c r="BH61" s="4">
        <v>0.30334</v>
      </c>
      <c r="BI61" s="4">
        <v>0.33914</v>
      </c>
      <c r="BJ61" s="4">
        <v>0.16675000000000001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0.28261999999999998</v>
      </c>
      <c r="CH61" s="4">
        <v>0</v>
      </c>
      <c r="CI61" s="4">
        <v>0</v>
      </c>
      <c r="CJ61" s="4">
        <v>0</v>
      </c>
      <c r="CK61" s="4">
        <v>3.1502599999999998</v>
      </c>
      <c r="CL61" s="4">
        <v>0</v>
      </c>
      <c r="CM61" s="4">
        <v>0</v>
      </c>
      <c r="CN61" s="4">
        <v>0</v>
      </c>
      <c r="CO61" s="4">
        <v>0.11885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32">
        <f t="shared" si="0"/>
        <v>26.304309999999994</v>
      </c>
      <c r="CW61" s="32">
        <f t="shared" si="1"/>
        <v>0</v>
      </c>
      <c r="CX61" s="32">
        <f t="shared" si="2"/>
        <v>2.9091</v>
      </c>
      <c r="CY61" s="32">
        <f t="shared" si="3"/>
        <v>5.9789000000000003</v>
      </c>
      <c r="CZ61" s="32">
        <f t="shared" si="4"/>
        <v>3.4328799999999999</v>
      </c>
      <c r="DA61" s="32">
        <f t="shared" si="5"/>
        <v>0.80922999999999989</v>
      </c>
      <c r="DB61" s="32">
        <f t="shared" si="6"/>
        <v>0.11885</v>
      </c>
      <c r="DC61" s="32">
        <f t="shared" si="7"/>
        <v>4.4089999999999997E-2</v>
      </c>
      <c r="DD61" s="32">
        <f t="shared" si="8"/>
        <v>35.879029999999993</v>
      </c>
    </row>
    <row r="62" spans="1:108" x14ac:dyDescent="0.25">
      <c r="A62" s="16">
        <v>37870</v>
      </c>
      <c r="B62" s="17" t="s">
        <v>815</v>
      </c>
      <c r="C62" s="4">
        <v>0.56000000000000005</v>
      </c>
      <c r="D62" s="17" t="s">
        <v>140</v>
      </c>
      <c r="E62" s="17" t="s">
        <v>362</v>
      </c>
      <c r="F62" s="4">
        <v>0</v>
      </c>
      <c r="G62" s="4">
        <v>1.627E-2</v>
      </c>
      <c r="H62" s="4">
        <v>0.19961999999999996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0.62780999999999998</v>
      </c>
      <c r="P62" s="4">
        <v>0</v>
      </c>
      <c r="Q62" s="4">
        <v>0</v>
      </c>
      <c r="R62" s="4">
        <v>0</v>
      </c>
      <c r="S62" s="4">
        <v>0.11315</v>
      </c>
      <c r="T62" s="4">
        <v>0</v>
      </c>
      <c r="U62" s="4">
        <v>3.4000000000000002E-4</v>
      </c>
      <c r="V62" s="4">
        <v>0.17482999999999999</v>
      </c>
      <c r="W62" s="4">
        <v>0.98427999999999982</v>
      </c>
      <c r="X62" s="4">
        <v>0.40681</v>
      </c>
      <c r="Y62" s="4">
        <v>0.43520000000000003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0.22119</v>
      </c>
      <c r="AL62" s="4">
        <v>0</v>
      </c>
      <c r="AM62" s="4">
        <v>0</v>
      </c>
      <c r="AN62" s="4">
        <v>0</v>
      </c>
      <c r="AO62" s="4">
        <v>0</v>
      </c>
      <c r="AP62" s="4">
        <v>0.11352999999999999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0.64674000000000009</v>
      </c>
      <c r="BC62" s="4">
        <v>6.2346299999999992</v>
      </c>
      <c r="BD62" s="4">
        <v>0</v>
      </c>
      <c r="BE62" s="4">
        <v>0</v>
      </c>
      <c r="BF62" s="4">
        <v>2.4597899999999999</v>
      </c>
      <c r="BG62" s="4">
        <v>3.5950799999999998</v>
      </c>
      <c r="BH62" s="4">
        <v>0.60926999999999998</v>
      </c>
      <c r="BI62" s="4">
        <v>0</v>
      </c>
      <c r="BJ62" s="4">
        <v>0.27909</v>
      </c>
      <c r="BK62" s="4">
        <v>0</v>
      </c>
      <c r="BL62" s="4">
        <v>0.48249999999999998</v>
      </c>
      <c r="BM62" s="4">
        <v>0</v>
      </c>
      <c r="BN62" s="4">
        <v>1.51372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0.33112999999999998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0.18920999999999999</v>
      </c>
      <c r="CE62" s="4">
        <v>0.83253999999999995</v>
      </c>
      <c r="CF62" s="4">
        <v>0</v>
      </c>
      <c r="CG62" s="4">
        <v>0.37842999999999999</v>
      </c>
      <c r="CH62" s="4">
        <v>0.33112999999999998</v>
      </c>
      <c r="CI62" s="4">
        <v>0</v>
      </c>
      <c r="CJ62" s="4">
        <v>0</v>
      </c>
      <c r="CK62" s="4">
        <v>1.5818399999999999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32">
        <f t="shared" si="0"/>
        <v>3.0771399999999995</v>
      </c>
      <c r="CW62" s="32">
        <f t="shared" si="1"/>
        <v>0</v>
      </c>
      <c r="CX62" s="32">
        <f t="shared" si="2"/>
        <v>0</v>
      </c>
      <c r="CY62" s="32">
        <f t="shared" si="3"/>
        <v>6.8813699999999995</v>
      </c>
      <c r="CZ62" s="32">
        <f t="shared" si="4"/>
        <v>3.1239399999999997</v>
      </c>
      <c r="DA62" s="32">
        <f t="shared" si="5"/>
        <v>9.2705799999999989</v>
      </c>
      <c r="DB62" s="32">
        <f t="shared" si="6"/>
        <v>0</v>
      </c>
      <c r="DC62" s="32">
        <f t="shared" si="7"/>
        <v>0.40509999999999996</v>
      </c>
      <c r="DD62" s="32">
        <f t="shared" si="8"/>
        <v>13.487549999999997</v>
      </c>
    </row>
    <row r="63" spans="1:108" x14ac:dyDescent="0.25">
      <c r="A63" s="16">
        <v>37871</v>
      </c>
      <c r="B63" s="17" t="s">
        <v>814</v>
      </c>
      <c r="C63" s="4">
        <v>0.56000000000000005</v>
      </c>
      <c r="D63" s="17" t="s">
        <v>140</v>
      </c>
      <c r="E63" s="17" t="s">
        <v>365</v>
      </c>
      <c r="F63" s="4">
        <v>0</v>
      </c>
      <c r="G63" s="4">
        <v>3.703E-2</v>
      </c>
      <c r="H63" s="4">
        <v>0.11841</v>
      </c>
      <c r="I63" s="4">
        <v>0.14801</v>
      </c>
      <c r="J63" s="4">
        <v>0</v>
      </c>
      <c r="K63" s="4">
        <v>0</v>
      </c>
      <c r="L63" s="4">
        <v>0</v>
      </c>
      <c r="M63" s="4">
        <v>0.71043999999999996</v>
      </c>
      <c r="N63" s="4">
        <v>0</v>
      </c>
      <c r="O63" s="4">
        <v>1.0204500000000001</v>
      </c>
      <c r="P63" s="4">
        <v>0.11572</v>
      </c>
      <c r="Q63" s="4">
        <v>0</v>
      </c>
      <c r="R63" s="4">
        <v>0</v>
      </c>
      <c r="S63" s="4">
        <v>0.19806000000000001</v>
      </c>
      <c r="T63" s="4">
        <v>0</v>
      </c>
      <c r="U63" s="4">
        <v>1.0300000000000001E-3</v>
      </c>
      <c r="V63" s="4">
        <v>0.37337999999999999</v>
      </c>
      <c r="W63" s="4">
        <v>4.2579200000000004</v>
      </c>
      <c r="X63" s="4">
        <v>0.65016000000000007</v>
      </c>
      <c r="Y63" s="4">
        <v>1.19268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1.42648</v>
      </c>
      <c r="AL63" s="4">
        <v>7.6753499999999999</v>
      </c>
      <c r="AM63" s="4">
        <v>0</v>
      </c>
      <c r="AN63" s="4">
        <v>0</v>
      </c>
      <c r="AO63" s="4">
        <v>0</v>
      </c>
      <c r="AP63" s="4">
        <v>1.11948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0.37944</v>
      </c>
      <c r="BA63" s="4">
        <v>0</v>
      </c>
      <c r="BB63" s="4">
        <v>2.1881600000000003</v>
      </c>
      <c r="BC63" s="4">
        <v>19.085039999999999</v>
      </c>
      <c r="BD63" s="4">
        <v>0</v>
      </c>
      <c r="BE63" s="4">
        <v>0</v>
      </c>
      <c r="BF63" s="4">
        <v>8.3961199999999998</v>
      </c>
      <c r="BG63" s="4">
        <v>4.49946</v>
      </c>
      <c r="BH63" s="4">
        <v>0.69321999999999995</v>
      </c>
      <c r="BI63" s="4">
        <v>0</v>
      </c>
      <c r="BJ63" s="4">
        <v>0.12701999999999999</v>
      </c>
      <c r="BK63" s="4">
        <v>0</v>
      </c>
      <c r="BL63" s="4">
        <v>2.19591</v>
      </c>
      <c r="BM63" s="4">
        <v>0</v>
      </c>
      <c r="BN63" s="4">
        <v>1.72228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2.5834199999999998</v>
      </c>
      <c r="CH63" s="4">
        <v>0.75349999999999995</v>
      </c>
      <c r="CI63" s="4">
        <v>0</v>
      </c>
      <c r="CJ63" s="4">
        <v>0</v>
      </c>
      <c r="CK63" s="4">
        <v>7.1991399999999999</v>
      </c>
      <c r="CL63" s="4">
        <v>0</v>
      </c>
      <c r="CM63" s="4">
        <v>0</v>
      </c>
      <c r="CN63" s="4">
        <v>0</v>
      </c>
      <c r="CO63" s="4">
        <v>0.68856000000000006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32">
        <f t="shared" si="0"/>
        <v>18.741150000000001</v>
      </c>
      <c r="CW63" s="32">
        <f t="shared" si="1"/>
        <v>0</v>
      </c>
      <c r="CX63" s="32">
        <f t="shared" si="2"/>
        <v>0.37944</v>
      </c>
      <c r="CY63" s="32">
        <f t="shared" si="3"/>
        <v>21.273199999999999</v>
      </c>
      <c r="CZ63" s="32">
        <f t="shared" si="4"/>
        <v>10.536059999999999</v>
      </c>
      <c r="DA63" s="32">
        <f t="shared" si="5"/>
        <v>17.63401</v>
      </c>
      <c r="DB63" s="32">
        <f t="shared" si="6"/>
        <v>0.68856000000000006</v>
      </c>
      <c r="DC63" s="32">
        <f t="shared" si="7"/>
        <v>0.15543999999999999</v>
      </c>
      <c r="DD63" s="32">
        <f t="shared" si="8"/>
        <v>51.394410000000001</v>
      </c>
    </row>
    <row r="64" spans="1:108" x14ac:dyDescent="0.25">
      <c r="A64" s="16">
        <v>38041</v>
      </c>
      <c r="B64" s="17" t="s">
        <v>814</v>
      </c>
      <c r="C64" s="4">
        <v>0.56000000000000005</v>
      </c>
      <c r="D64" s="17" t="s">
        <v>140</v>
      </c>
      <c r="E64" s="17" t="s">
        <v>371</v>
      </c>
      <c r="F64" s="4">
        <v>0</v>
      </c>
      <c r="G64" s="4">
        <v>0</v>
      </c>
      <c r="H64" s="4">
        <v>9.0370000000000006E-2</v>
      </c>
      <c r="I64" s="4">
        <v>0.26164999999999999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0.24186000000000002</v>
      </c>
      <c r="Q64" s="4">
        <v>0</v>
      </c>
      <c r="R64" s="4">
        <v>0</v>
      </c>
      <c r="S64" s="4">
        <v>4.1600000000000005E-2</v>
      </c>
      <c r="T64" s="4">
        <v>0</v>
      </c>
      <c r="U64" s="4">
        <v>2.5999999999999998E-4</v>
      </c>
      <c r="V64" s="4">
        <v>0.18657000000000001</v>
      </c>
      <c r="W64" s="4">
        <v>2.8508100000000005</v>
      </c>
      <c r="X64" s="4">
        <v>0.60729999999999995</v>
      </c>
      <c r="Y64" s="4">
        <v>0.16028999999999999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9.2800000000000001E-3</v>
      </c>
      <c r="AL64" s="4">
        <v>0.94179999999999997</v>
      </c>
      <c r="AM64" s="4">
        <v>0</v>
      </c>
      <c r="AN64" s="4">
        <v>0</v>
      </c>
      <c r="AO64" s="4">
        <v>0</v>
      </c>
      <c r="AP64" s="4">
        <v>0.43975000000000003</v>
      </c>
      <c r="AQ64" s="4">
        <v>0</v>
      </c>
      <c r="AR64" s="4">
        <v>5.28E-3</v>
      </c>
      <c r="AS64" s="4">
        <v>2.3700000000000001E-3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0.19349</v>
      </c>
      <c r="BA64" s="4">
        <v>0</v>
      </c>
      <c r="BB64" s="4">
        <v>0.32023000000000001</v>
      </c>
      <c r="BC64" s="4">
        <v>0.28473999999999999</v>
      </c>
      <c r="BD64" s="4">
        <v>0</v>
      </c>
      <c r="BE64" s="4">
        <v>0</v>
      </c>
      <c r="BF64" s="4">
        <v>0</v>
      </c>
      <c r="BG64" s="4">
        <v>1.7963899999999999</v>
      </c>
      <c r="BH64" s="4">
        <v>0.1416</v>
      </c>
      <c r="BI64" s="4">
        <v>0</v>
      </c>
      <c r="BJ64" s="4">
        <v>5.8380000000000001E-2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0.38697999999999999</v>
      </c>
      <c r="CF64" s="4">
        <v>1.84697</v>
      </c>
      <c r="CG64" s="4">
        <v>3.2541799999999999</v>
      </c>
      <c r="CH64" s="4">
        <v>0</v>
      </c>
      <c r="CI64" s="4">
        <v>0</v>
      </c>
      <c r="CJ64" s="4">
        <v>4.4850000000000001E-2</v>
      </c>
      <c r="CK64" s="4">
        <v>0</v>
      </c>
      <c r="CL64" s="4">
        <v>0</v>
      </c>
      <c r="CM64" s="4">
        <v>0</v>
      </c>
      <c r="CN64" s="4">
        <v>4.6000000000000001E-4</v>
      </c>
      <c r="CO64" s="4">
        <v>3.3099999999999997E-2</v>
      </c>
      <c r="CP64" s="4">
        <v>0</v>
      </c>
      <c r="CQ64" s="4">
        <v>0</v>
      </c>
      <c r="CR64" s="4">
        <v>0</v>
      </c>
      <c r="CS64" s="4">
        <v>1.4290000000000001E-2</v>
      </c>
      <c r="CT64" s="4">
        <v>0</v>
      </c>
      <c r="CU64" s="4">
        <v>0</v>
      </c>
      <c r="CV64" s="32">
        <f t="shared" si="0"/>
        <v>5.4795200000000008</v>
      </c>
      <c r="CW64" s="32">
        <f t="shared" si="1"/>
        <v>7.6500000000000005E-3</v>
      </c>
      <c r="CX64" s="32">
        <f t="shared" si="2"/>
        <v>0.19349</v>
      </c>
      <c r="CY64" s="32">
        <f t="shared" si="3"/>
        <v>0.60497000000000001</v>
      </c>
      <c r="CZ64" s="32">
        <f t="shared" si="4"/>
        <v>5.5329800000000002</v>
      </c>
      <c r="DA64" s="32">
        <f t="shared" si="5"/>
        <v>1.99637</v>
      </c>
      <c r="DB64" s="32">
        <f t="shared" si="6"/>
        <v>3.3099999999999997E-2</v>
      </c>
      <c r="DC64" s="32">
        <f t="shared" si="7"/>
        <v>0.10466</v>
      </c>
      <c r="DD64" s="32">
        <f t="shared" si="8"/>
        <v>11.755230000000001</v>
      </c>
    </row>
    <row r="65" spans="1:108" x14ac:dyDescent="0.25">
      <c r="A65" s="16">
        <v>38145</v>
      </c>
      <c r="B65" s="17" t="s">
        <v>815</v>
      </c>
      <c r="C65" s="4">
        <v>0.56000000000000005</v>
      </c>
      <c r="D65" s="17" t="s">
        <v>116</v>
      </c>
      <c r="E65" s="17" t="s">
        <v>378</v>
      </c>
      <c r="F65" s="4">
        <v>0</v>
      </c>
      <c r="G65" s="4">
        <v>4.4999999999999997E-3</v>
      </c>
      <c r="H65" s="4">
        <v>6.1010000000000002E-2</v>
      </c>
      <c r="I65" s="4">
        <v>0.43667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3.0439999999999998E-2</v>
      </c>
      <c r="P65" s="4">
        <v>0.42382000000000003</v>
      </c>
      <c r="Q65" s="4">
        <v>0</v>
      </c>
      <c r="R65" s="4">
        <v>0</v>
      </c>
      <c r="S65" s="4">
        <v>1.7400000000000002E-2</v>
      </c>
      <c r="T65" s="4">
        <v>0</v>
      </c>
      <c r="U65" s="4">
        <v>0</v>
      </c>
      <c r="V65" s="4">
        <v>0.16503000000000001</v>
      </c>
      <c r="W65" s="4">
        <v>1.1695000000000002</v>
      </c>
      <c r="X65" s="4">
        <v>4.3313500000000005</v>
      </c>
      <c r="Y65" s="4">
        <v>8.8399400000000004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1.7899999999999999E-3</v>
      </c>
      <c r="AJ65" s="4">
        <v>0</v>
      </c>
      <c r="AK65" s="4">
        <v>0.17813999999999999</v>
      </c>
      <c r="AL65" s="4">
        <v>0</v>
      </c>
      <c r="AM65" s="4">
        <v>0</v>
      </c>
      <c r="AN65" s="4">
        <v>0</v>
      </c>
      <c r="AO65" s="4">
        <v>0</v>
      </c>
      <c r="AP65" s="4">
        <v>0.33391999999999999</v>
      </c>
      <c r="AQ65" s="4">
        <v>0</v>
      </c>
      <c r="AR65" s="4">
        <v>8.9899999999999997E-3</v>
      </c>
      <c r="AS65" s="4">
        <v>0</v>
      </c>
      <c r="AT65" s="4">
        <v>0</v>
      </c>
      <c r="AU65" s="4">
        <v>1.2840000000000001E-2</v>
      </c>
      <c r="AV65" s="4">
        <v>4.1099999999999998E-2</v>
      </c>
      <c r="AW65" s="4">
        <v>0</v>
      </c>
      <c r="AX65" s="4">
        <v>0</v>
      </c>
      <c r="AY65" s="4">
        <v>0.50729999999999997</v>
      </c>
      <c r="AZ65" s="4">
        <v>1.3934800000000001</v>
      </c>
      <c r="BA65" s="4">
        <v>0</v>
      </c>
      <c r="BB65" s="4">
        <v>0.17312</v>
      </c>
      <c r="BC65" s="4">
        <v>4.2928299999999995</v>
      </c>
      <c r="BD65" s="4">
        <v>0</v>
      </c>
      <c r="BE65" s="4">
        <v>0</v>
      </c>
      <c r="BF65" s="4">
        <v>0</v>
      </c>
      <c r="BG65" s="4">
        <v>0.12200999999999999</v>
      </c>
      <c r="BH65" s="4">
        <v>0.20677000000000001</v>
      </c>
      <c r="BI65" s="4">
        <v>7.7060000000000003E-2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0.13325000000000001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0.57794000000000001</v>
      </c>
      <c r="CH65" s="4">
        <v>0</v>
      </c>
      <c r="CI65" s="4">
        <v>0</v>
      </c>
      <c r="CJ65" s="4">
        <v>4.367E-2</v>
      </c>
      <c r="CK65" s="4">
        <v>0</v>
      </c>
      <c r="CL65" s="4">
        <v>0.22475999999999999</v>
      </c>
      <c r="CM65" s="4">
        <v>0</v>
      </c>
      <c r="CN65" s="4">
        <v>3.3E-4</v>
      </c>
      <c r="CO65" s="4">
        <v>1.2330000000000001E-2</v>
      </c>
      <c r="CP65" s="4">
        <v>0</v>
      </c>
      <c r="CQ65" s="4">
        <v>0</v>
      </c>
      <c r="CR65" s="4">
        <v>0</v>
      </c>
      <c r="CS65" s="4">
        <v>2.1190000000000001E-2</v>
      </c>
      <c r="CT65" s="4">
        <v>0</v>
      </c>
      <c r="CU65" s="4">
        <v>0</v>
      </c>
      <c r="CV65" s="32">
        <f t="shared" si="0"/>
        <v>15.491330000000001</v>
      </c>
      <c r="CW65" s="32">
        <f t="shared" si="1"/>
        <v>8.9899999999999997E-3</v>
      </c>
      <c r="CX65" s="32">
        <f t="shared" si="2"/>
        <v>1.95472</v>
      </c>
      <c r="CY65" s="32">
        <f t="shared" si="3"/>
        <v>4.4659499999999994</v>
      </c>
      <c r="CZ65" s="32">
        <f t="shared" si="4"/>
        <v>0.84636999999999996</v>
      </c>
      <c r="DA65" s="32">
        <f t="shared" si="5"/>
        <v>0.40584000000000003</v>
      </c>
      <c r="DB65" s="32">
        <f t="shared" si="6"/>
        <v>1.2330000000000001E-2</v>
      </c>
      <c r="DC65" s="32">
        <f t="shared" si="7"/>
        <v>0.21994999999999998</v>
      </c>
      <c r="DD65" s="32">
        <f t="shared" si="8"/>
        <v>21.03593</v>
      </c>
    </row>
    <row r="66" spans="1:108" x14ac:dyDescent="0.25">
      <c r="A66" s="16">
        <v>38225</v>
      </c>
      <c r="B66" s="17" t="s">
        <v>814</v>
      </c>
      <c r="C66" s="4">
        <v>0.56000000000000005</v>
      </c>
      <c r="D66" s="17" t="s">
        <v>122</v>
      </c>
      <c r="E66" s="17" t="s">
        <v>382</v>
      </c>
      <c r="F66" s="4">
        <v>0</v>
      </c>
      <c r="G66" s="4">
        <v>5.5489999999999998E-2</v>
      </c>
      <c r="H66" s="4">
        <v>0.32306000000000001</v>
      </c>
      <c r="I66" s="4">
        <v>0.22788</v>
      </c>
      <c r="J66" s="4">
        <v>0</v>
      </c>
      <c r="K66" s="4">
        <v>0</v>
      </c>
      <c r="L66" s="4">
        <v>0</v>
      </c>
      <c r="M66" s="4">
        <v>0</v>
      </c>
      <c r="N66" s="4">
        <v>0.38203999999999999</v>
      </c>
      <c r="O66" s="4">
        <v>0</v>
      </c>
      <c r="P66" s="4">
        <v>0.10054</v>
      </c>
      <c r="Q66" s="4">
        <v>0</v>
      </c>
      <c r="R66" s="4">
        <v>0</v>
      </c>
      <c r="S66" s="4">
        <v>4.3170000000000007E-2</v>
      </c>
      <c r="T66" s="4">
        <v>0</v>
      </c>
      <c r="U66" s="4">
        <v>8.0000000000000007E-5</v>
      </c>
      <c r="V66" s="4">
        <v>0.17654000000000003</v>
      </c>
      <c r="W66" s="4">
        <v>2.83365</v>
      </c>
      <c r="X66" s="4">
        <v>0.51273000000000002</v>
      </c>
      <c r="Y66" s="4">
        <v>6.0971799999999998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5.6570000000000002E-2</v>
      </c>
      <c r="AL66" s="4">
        <v>3.7725200000000001</v>
      </c>
      <c r="AM66" s="4">
        <v>0.11635999999999999</v>
      </c>
      <c r="AN66" s="4">
        <v>0</v>
      </c>
      <c r="AO66" s="4">
        <v>0</v>
      </c>
      <c r="AP66" s="4">
        <v>0.42896000000000001</v>
      </c>
      <c r="AQ66" s="4">
        <v>0</v>
      </c>
      <c r="AR66" s="4">
        <v>1.34E-2</v>
      </c>
      <c r="AS66" s="4">
        <v>0</v>
      </c>
      <c r="AT66" s="4">
        <v>0</v>
      </c>
      <c r="AU66" s="4">
        <v>5.3600000000000002E-3</v>
      </c>
      <c r="AV66" s="4">
        <v>3.2169999999999997E-2</v>
      </c>
      <c r="AW66" s="4">
        <v>0</v>
      </c>
      <c r="AX66" s="4">
        <v>0</v>
      </c>
      <c r="AY66" s="4">
        <v>0</v>
      </c>
      <c r="AZ66" s="4">
        <v>2.0308299999999999</v>
      </c>
      <c r="BA66" s="4">
        <v>0</v>
      </c>
      <c r="BB66" s="4">
        <v>0.46433999999999997</v>
      </c>
      <c r="BC66" s="4">
        <v>3.9778900000000004</v>
      </c>
      <c r="BD66" s="4">
        <v>0</v>
      </c>
      <c r="BE66" s="4">
        <v>0</v>
      </c>
      <c r="BF66" s="4">
        <v>0</v>
      </c>
      <c r="BG66" s="4">
        <v>0.50938000000000005</v>
      </c>
      <c r="BH66" s="4">
        <v>0</v>
      </c>
      <c r="BI66" s="4">
        <v>0</v>
      </c>
      <c r="BJ66" s="4">
        <v>7.9089999999999994E-2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7.2050000000000003E-2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0.80428999999999995</v>
      </c>
      <c r="CH66" s="4">
        <v>0.23458000000000001</v>
      </c>
      <c r="CI66" s="4">
        <v>0</v>
      </c>
      <c r="CJ66" s="4">
        <v>4.5580000000000002E-2</v>
      </c>
      <c r="CK66" s="4">
        <v>2.681E-2</v>
      </c>
      <c r="CL66" s="4">
        <v>0</v>
      </c>
      <c r="CM66" s="4">
        <v>0</v>
      </c>
      <c r="CN66" s="4">
        <v>0</v>
      </c>
      <c r="CO66" s="4">
        <v>0.43179000000000001</v>
      </c>
      <c r="CP66" s="4">
        <v>0</v>
      </c>
      <c r="CQ66" s="4">
        <v>0</v>
      </c>
      <c r="CR66" s="4">
        <v>0</v>
      </c>
      <c r="CS66" s="4">
        <v>1.9571000000000001</v>
      </c>
      <c r="CT66" s="4">
        <v>0</v>
      </c>
      <c r="CU66" s="4">
        <v>0</v>
      </c>
      <c r="CV66" s="32">
        <f t="shared" si="0"/>
        <v>14.520340000000001</v>
      </c>
      <c r="CW66" s="32">
        <f t="shared" si="1"/>
        <v>1.34E-2</v>
      </c>
      <c r="CX66" s="32">
        <f t="shared" si="2"/>
        <v>2.0683599999999998</v>
      </c>
      <c r="CY66" s="32">
        <f t="shared" si="3"/>
        <v>4.4422300000000003</v>
      </c>
      <c r="CZ66" s="32">
        <f t="shared" si="4"/>
        <v>1.1112599999999999</v>
      </c>
      <c r="DA66" s="32">
        <f t="shared" si="5"/>
        <v>0.58847000000000005</v>
      </c>
      <c r="DB66" s="32">
        <f t="shared" si="6"/>
        <v>0.43179000000000001</v>
      </c>
      <c r="DC66" s="32">
        <f t="shared" si="7"/>
        <v>2.4077000000000002</v>
      </c>
      <c r="DD66" s="32">
        <f t="shared" si="8"/>
        <v>22.913319999999999</v>
      </c>
    </row>
    <row r="67" spans="1:108" x14ac:dyDescent="0.25">
      <c r="A67" s="16">
        <v>38401</v>
      </c>
      <c r="B67" s="17" t="s">
        <v>814</v>
      </c>
      <c r="C67" s="4">
        <v>0.56000000000000005</v>
      </c>
      <c r="D67" s="17" t="s">
        <v>151</v>
      </c>
      <c r="E67" s="17" t="s">
        <v>386</v>
      </c>
      <c r="F67" s="4">
        <v>0</v>
      </c>
      <c r="G67" s="4">
        <v>0</v>
      </c>
      <c r="H67" s="4">
        <v>2.8420000000000001E-2</v>
      </c>
      <c r="I67" s="4">
        <v>0.92015999999999998</v>
      </c>
      <c r="J67" s="4">
        <v>6.089E-2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0.28416999999999998</v>
      </c>
      <c r="Q67" s="4">
        <v>0</v>
      </c>
      <c r="R67" s="4">
        <v>0</v>
      </c>
      <c r="S67" s="4">
        <v>0.32855000000000006</v>
      </c>
      <c r="T67" s="4">
        <v>0</v>
      </c>
      <c r="U67" s="4">
        <v>0</v>
      </c>
      <c r="V67" s="4">
        <v>1.7867499999999996</v>
      </c>
      <c r="W67" s="4">
        <v>5.8879599999999988</v>
      </c>
      <c r="X67" s="4">
        <v>0.6684699999999999</v>
      </c>
      <c r="Y67" s="4">
        <v>9.2020000000000005E-2</v>
      </c>
      <c r="Z67" s="4">
        <v>0</v>
      </c>
      <c r="AA67" s="4">
        <v>0</v>
      </c>
      <c r="AB67" s="4">
        <v>0.18945000000000001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9.7400000000000004E-3</v>
      </c>
      <c r="AJ67" s="4">
        <v>0</v>
      </c>
      <c r="AK67" s="4">
        <v>0.11421000000000001</v>
      </c>
      <c r="AL67" s="4">
        <v>4.1894399999999994</v>
      </c>
      <c r="AM67" s="4">
        <v>0.41137000000000001</v>
      </c>
      <c r="AN67" s="4">
        <v>0</v>
      </c>
      <c r="AO67" s="4">
        <v>0</v>
      </c>
      <c r="AP67" s="4">
        <v>1.7104200000000001</v>
      </c>
      <c r="AQ67" s="4">
        <v>0</v>
      </c>
      <c r="AR67" s="4">
        <v>0.11907999999999999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0.70312000000000008</v>
      </c>
      <c r="BC67" s="4">
        <v>4.4790299999999998</v>
      </c>
      <c r="BD67" s="4">
        <v>0</v>
      </c>
      <c r="BE67" s="4">
        <v>0</v>
      </c>
      <c r="BF67" s="4">
        <v>0</v>
      </c>
      <c r="BG67" s="4">
        <v>14.65494</v>
      </c>
      <c r="BH67" s="4">
        <v>0.43572</v>
      </c>
      <c r="BI67" s="4">
        <v>0</v>
      </c>
      <c r="BJ67" s="4">
        <v>7.9839999999999994E-2</v>
      </c>
      <c r="BK67" s="4">
        <v>0</v>
      </c>
      <c r="BL67" s="4">
        <v>0</v>
      </c>
      <c r="BM67" s="4">
        <v>6.49526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0.54127000000000003</v>
      </c>
      <c r="CH67" s="4">
        <v>0</v>
      </c>
      <c r="CI67" s="4">
        <v>0</v>
      </c>
      <c r="CJ67" s="4">
        <v>0.82813999999999999</v>
      </c>
      <c r="CK67" s="4">
        <v>0</v>
      </c>
      <c r="CL67" s="4">
        <v>0</v>
      </c>
      <c r="CM67" s="4">
        <v>0</v>
      </c>
      <c r="CN67" s="4">
        <v>1.2999999999999999E-3</v>
      </c>
      <c r="CO67" s="4">
        <v>1.19296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32">
        <f t="shared" si="0"/>
        <v>15.733439999999998</v>
      </c>
      <c r="CW67" s="32">
        <f t="shared" si="1"/>
        <v>0.11907999999999999</v>
      </c>
      <c r="CX67" s="32">
        <f t="shared" si="2"/>
        <v>0</v>
      </c>
      <c r="CY67" s="32">
        <f t="shared" si="3"/>
        <v>5.18215</v>
      </c>
      <c r="CZ67" s="32">
        <f t="shared" si="4"/>
        <v>1.36941</v>
      </c>
      <c r="DA67" s="32">
        <f t="shared" si="5"/>
        <v>21.665759999999999</v>
      </c>
      <c r="DB67" s="32">
        <f t="shared" si="6"/>
        <v>1.19296</v>
      </c>
      <c r="DC67" s="32">
        <f t="shared" si="7"/>
        <v>2.8420000000000001E-2</v>
      </c>
      <c r="DD67" s="32">
        <f t="shared" si="8"/>
        <v>23.506379999999996</v>
      </c>
    </row>
    <row r="68" spans="1:108" x14ac:dyDescent="0.25">
      <c r="A68" s="16">
        <v>38401</v>
      </c>
      <c r="B68" s="17" t="s">
        <v>815</v>
      </c>
      <c r="C68" s="4">
        <v>0.56000000000000005</v>
      </c>
      <c r="D68" s="17" t="s">
        <v>140</v>
      </c>
      <c r="E68" s="17" t="s">
        <v>389</v>
      </c>
      <c r="F68" s="4">
        <v>0</v>
      </c>
      <c r="G68" s="4">
        <v>0</v>
      </c>
      <c r="H68" s="4">
        <v>1.422E-2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4.052E-2</v>
      </c>
      <c r="T68" s="4">
        <v>0</v>
      </c>
      <c r="U68" s="4">
        <v>6.0000000000000002E-5</v>
      </c>
      <c r="V68" s="4">
        <v>0.22265000000000001</v>
      </c>
      <c r="W68" s="4">
        <v>0.72928999999999999</v>
      </c>
      <c r="X68" s="4">
        <v>2.998E-2</v>
      </c>
      <c r="Y68" s="4">
        <v>5.2729999999999999E-2</v>
      </c>
      <c r="Z68" s="4">
        <v>0</v>
      </c>
      <c r="AA68" s="4">
        <v>0</v>
      </c>
      <c r="AB68" s="4">
        <v>7.2370000000000004E-2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5.5799999999999999E-3</v>
      </c>
      <c r="AJ68" s="4">
        <v>0</v>
      </c>
      <c r="AK68" s="4">
        <v>0.10406</v>
      </c>
      <c r="AL68" s="4">
        <v>0.25396999999999997</v>
      </c>
      <c r="AM68" s="4">
        <v>7.8570000000000001E-2</v>
      </c>
      <c r="AN68" s="4">
        <v>0</v>
      </c>
      <c r="AO68" s="4">
        <v>0</v>
      </c>
      <c r="AP68" s="4">
        <v>8.2699999999999996E-2</v>
      </c>
      <c r="AQ68" s="4">
        <v>0</v>
      </c>
      <c r="AR68" s="4">
        <v>1.6539999999999999E-2</v>
      </c>
      <c r="AS68" s="4">
        <v>2.2329999999999999E-2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0.17751</v>
      </c>
      <c r="BC68" s="4">
        <v>1.6825999999999999</v>
      </c>
      <c r="BD68" s="4">
        <v>0</v>
      </c>
      <c r="BE68" s="4">
        <v>0</v>
      </c>
      <c r="BF68" s="4">
        <v>0</v>
      </c>
      <c r="BG68" s="4">
        <v>4.1250999999999998</v>
      </c>
      <c r="BH68" s="4">
        <v>0</v>
      </c>
      <c r="BI68" s="4">
        <v>0</v>
      </c>
      <c r="BJ68" s="4">
        <v>1.525E-2</v>
      </c>
      <c r="BK68" s="4">
        <v>0</v>
      </c>
      <c r="BL68" s="4">
        <v>0</v>
      </c>
      <c r="BM68" s="4">
        <v>0.74438000000000004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8.1420000000000006E-2</v>
      </c>
      <c r="BV68" s="4">
        <v>0</v>
      </c>
      <c r="BW68" s="4">
        <v>0</v>
      </c>
      <c r="BX68" s="4">
        <v>0</v>
      </c>
      <c r="BY68" s="4">
        <v>7.1080000000000004E-2</v>
      </c>
      <c r="BZ68" s="4">
        <v>5.5570000000000001E-2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0.10545</v>
      </c>
      <c r="CK68" s="4">
        <v>0</v>
      </c>
      <c r="CL68" s="4">
        <v>0</v>
      </c>
      <c r="CM68" s="4">
        <v>0</v>
      </c>
      <c r="CN68" s="4">
        <v>0</v>
      </c>
      <c r="CO68" s="4">
        <v>0.20047000000000001</v>
      </c>
      <c r="CP68" s="4">
        <v>0</v>
      </c>
      <c r="CQ68" s="4">
        <v>0</v>
      </c>
      <c r="CR68" s="4">
        <v>8.7230000000000002E-2</v>
      </c>
      <c r="CS68" s="4">
        <v>0</v>
      </c>
      <c r="CT68" s="4">
        <v>0</v>
      </c>
      <c r="CU68" s="4">
        <v>0</v>
      </c>
      <c r="CV68" s="32">
        <f t="shared" ref="CV68:CV112" si="9">SUM(J68:AQ68)</f>
        <v>1.67248</v>
      </c>
      <c r="CW68" s="32">
        <f t="shared" ref="CW68:CW112" si="10">SUM(AR68:AT68)</f>
        <v>3.8870000000000002E-2</v>
      </c>
      <c r="CX68" s="32">
        <f t="shared" ref="CX68:CX112" si="11">SUM(AU68:AZ68)</f>
        <v>0</v>
      </c>
      <c r="CY68" s="32">
        <f t="shared" ref="CY68:CY112" si="12">SUM(BA68:BC68)</f>
        <v>1.8601099999999999</v>
      </c>
      <c r="CZ68" s="32">
        <f t="shared" ref="CZ68:CZ112" si="13">SUM(CE68:CM68)</f>
        <v>0.10545</v>
      </c>
      <c r="DA68" s="32">
        <f t="shared" ref="DA68:DA112" si="14">SUM(BD68:BU68)</f>
        <v>4.966149999999999</v>
      </c>
      <c r="DB68" s="32">
        <f t="shared" ref="DB68:DB112" si="15">SUM(CO68:CP68)</f>
        <v>0.20047000000000001</v>
      </c>
      <c r="DC68" s="32">
        <f t="shared" ref="DC68:DC112" si="16">SUM(G68:H68)+SUM(BV68:CD68)+SUM(CQ68:CS68)</f>
        <v>0.22810000000000002</v>
      </c>
      <c r="DD68" s="32">
        <f t="shared" ref="DD68:DD112" si="17">CV68+CY68+CZ68+DB68+DC68</f>
        <v>4.0666099999999998</v>
      </c>
    </row>
    <row r="69" spans="1:108" x14ac:dyDescent="0.25">
      <c r="A69" s="16">
        <v>38510</v>
      </c>
      <c r="B69" s="17" t="s">
        <v>815</v>
      </c>
      <c r="C69" s="4">
        <v>0.56000000000000005</v>
      </c>
      <c r="D69" s="17" t="s">
        <v>286</v>
      </c>
      <c r="E69" s="17" t="s">
        <v>395</v>
      </c>
      <c r="F69" s="4">
        <v>0</v>
      </c>
      <c r="G69" s="4">
        <v>2.426E-2</v>
      </c>
      <c r="H69" s="4">
        <v>0.18458000000000002</v>
      </c>
      <c r="I69" s="4">
        <v>3.4660000000000003E-2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1.9930699999999999</v>
      </c>
      <c r="Q69" s="4">
        <v>0</v>
      </c>
      <c r="R69" s="4">
        <v>0</v>
      </c>
      <c r="S69" s="4">
        <v>0.11646999999999999</v>
      </c>
      <c r="T69" s="4">
        <v>0</v>
      </c>
      <c r="U69" s="4">
        <v>1.39E-3</v>
      </c>
      <c r="V69" s="4">
        <v>0.15190999999999993</v>
      </c>
      <c r="W69" s="4">
        <v>3.5097099999999997</v>
      </c>
      <c r="X69" s="4">
        <v>24.327770000000001</v>
      </c>
      <c r="Y69" s="4">
        <v>9.3379500000000011</v>
      </c>
      <c r="Z69" s="4">
        <v>0</v>
      </c>
      <c r="AA69" s="4">
        <v>0</v>
      </c>
      <c r="AB69" s="4">
        <v>6.0659999999999999E-2</v>
      </c>
      <c r="AC69" s="4">
        <v>0</v>
      </c>
      <c r="AD69" s="4">
        <v>7.0400000000000003E-3</v>
      </c>
      <c r="AE69" s="4">
        <v>0</v>
      </c>
      <c r="AF69" s="4">
        <v>0</v>
      </c>
      <c r="AG69" s="4">
        <v>0</v>
      </c>
      <c r="AH69" s="4">
        <v>0</v>
      </c>
      <c r="AI69" s="4">
        <v>6.8999999999999997E-4</v>
      </c>
      <c r="AJ69" s="4">
        <v>0</v>
      </c>
      <c r="AK69" s="4">
        <v>1.11473</v>
      </c>
      <c r="AL69" s="4">
        <v>0.78154000000000001</v>
      </c>
      <c r="AM69" s="4">
        <v>0.55181999999999998</v>
      </c>
      <c r="AN69" s="4">
        <v>0</v>
      </c>
      <c r="AO69" s="4">
        <v>0</v>
      </c>
      <c r="AP69" s="4">
        <v>0.69323999999999997</v>
      </c>
      <c r="AQ69" s="4">
        <v>1.7330000000000002E-2</v>
      </c>
      <c r="AR69" s="4">
        <v>0</v>
      </c>
      <c r="AS69" s="4">
        <v>7.4870000000000006E-2</v>
      </c>
      <c r="AT69" s="4">
        <v>0</v>
      </c>
      <c r="AU69" s="4">
        <v>0</v>
      </c>
      <c r="AV69" s="4">
        <v>4.1590000000000002E-2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0.60727999999999993</v>
      </c>
      <c r="BC69" s="4">
        <v>17.564989999999998</v>
      </c>
      <c r="BD69" s="4">
        <v>0</v>
      </c>
      <c r="BE69" s="4">
        <v>0</v>
      </c>
      <c r="BF69" s="4">
        <v>0</v>
      </c>
      <c r="BG69" s="4">
        <v>17.123049999999999</v>
      </c>
      <c r="BH69" s="4">
        <v>1.67418</v>
      </c>
      <c r="BI69" s="4">
        <v>0</v>
      </c>
      <c r="BJ69" s="4">
        <v>0.40900999999999998</v>
      </c>
      <c r="BK69" s="4">
        <v>0</v>
      </c>
      <c r="BL69" s="4">
        <v>0</v>
      </c>
      <c r="BM69" s="4">
        <v>4.9913299999999996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0.11916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4.5125700000000002</v>
      </c>
      <c r="CH69" s="4">
        <v>0</v>
      </c>
      <c r="CI69" s="4">
        <v>0</v>
      </c>
      <c r="CJ69" s="4">
        <v>0.11785</v>
      </c>
      <c r="CK69" s="4">
        <v>0</v>
      </c>
      <c r="CL69" s="4">
        <v>0</v>
      </c>
      <c r="CM69" s="4">
        <v>0</v>
      </c>
      <c r="CN69" s="4">
        <v>0</v>
      </c>
      <c r="CO69" s="4">
        <v>0.31653999999999999</v>
      </c>
      <c r="CP69" s="4">
        <v>0</v>
      </c>
      <c r="CQ69" s="4">
        <v>0</v>
      </c>
      <c r="CR69" s="4">
        <v>0</v>
      </c>
      <c r="CS69" s="4">
        <v>0.63258000000000003</v>
      </c>
      <c r="CT69" s="4">
        <v>0.17330999999999999</v>
      </c>
      <c r="CU69" s="4">
        <v>0</v>
      </c>
      <c r="CV69" s="32">
        <f t="shared" si="9"/>
        <v>42.665320000000008</v>
      </c>
      <c r="CW69" s="32">
        <f t="shared" si="10"/>
        <v>7.4870000000000006E-2</v>
      </c>
      <c r="CX69" s="32">
        <f t="shared" si="11"/>
        <v>4.1590000000000002E-2</v>
      </c>
      <c r="CY69" s="32">
        <f t="shared" si="12"/>
        <v>18.172269999999997</v>
      </c>
      <c r="CZ69" s="32">
        <f t="shared" si="13"/>
        <v>4.63042</v>
      </c>
      <c r="DA69" s="32">
        <f t="shared" si="14"/>
        <v>24.197569999999999</v>
      </c>
      <c r="DB69" s="32">
        <f t="shared" si="15"/>
        <v>0.31653999999999999</v>
      </c>
      <c r="DC69" s="32">
        <f t="shared" si="16"/>
        <v>0.96057999999999999</v>
      </c>
      <c r="DD69" s="32">
        <f t="shared" si="17"/>
        <v>66.745130000000003</v>
      </c>
    </row>
    <row r="70" spans="1:108" x14ac:dyDescent="0.25">
      <c r="A70" s="16">
        <v>38587</v>
      </c>
      <c r="B70" s="17" t="s">
        <v>815</v>
      </c>
      <c r="C70" s="4">
        <v>0.56000000000000005</v>
      </c>
      <c r="D70" s="17" t="s">
        <v>122</v>
      </c>
      <c r="E70" s="17" t="s">
        <v>398</v>
      </c>
      <c r="F70" s="4">
        <v>0</v>
      </c>
      <c r="G70" s="4">
        <v>0</v>
      </c>
      <c r="H70" s="4">
        <v>6.0920000000000002E-2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1.7513799999999999</v>
      </c>
      <c r="Q70" s="4">
        <v>0</v>
      </c>
      <c r="R70" s="4">
        <v>0</v>
      </c>
      <c r="S70" s="4">
        <v>4.2639999999999997E-2</v>
      </c>
      <c r="T70" s="4">
        <v>0</v>
      </c>
      <c r="U70" s="4">
        <v>0</v>
      </c>
      <c r="V70" s="4">
        <v>11.70471</v>
      </c>
      <c r="W70" s="4">
        <v>8.1824500000000011</v>
      </c>
      <c r="X70" s="4">
        <v>0.16142999999999999</v>
      </c>
      <c r="Y70" s="4">
        <v>0.75080999999999998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0.12853999999999999</v>
      </c>
      <c r="AL70" s="4">
        <v>0.93508000000000002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1.218E-2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0.32895000000000002</v>
      </c>
      <c r="BC70" s="4">
        <v>5.11707</v>
      </c>
      <c r="BD70" s="4">
        <v>0</v>
      </c>
      <c r="BE70" s="4">
        <v>0</v>
      </c>
      <c r="BF70" s="4">
        <v>0</v>
      </c>
      <c r="BG70" s="4">
        <v>6.65524</v>
      </c>
      <c r="BH70" s="4">
        <v>0</v>
      </c>
      <c r="BI70" s="4">
        <v>0</v>
      </c>
      <c r="BJ70" s="4">
        <v>8.9849999999999999E-2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0.53303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1.53464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32">
        <f t="shared" si="9"/>
        <v>23.657040000000002</v>
      </c>
      <c r="CW70" s="32">
        <f t="shared" si="10"/>
        <v>0</v>
      </c>
      <c r="CX70" s="32">
        <f t="shared" si="11"/>
        <v>1.218E-2</v>
      </c>
      <c r="CY70" s="32">
        <f t="shared" si="12"/>
        <v>5.4460199999999999</v>
      </c>
      <c r="CZ70" s="32">
        <f t="shared" si="13"/>
        <v>0.53303</v>
      </c>
      <c r="DA70" s="32">
        <f t="shared" si="14"/>
        <v>6.7450900000000003</v>
      </c>
      <c r="DB70" s="32">
        <f t="shared" si="15"/>
        <v>1.53464</v>
      </c>
      <c r="DC70" s="32">
        <f t="shared" si="16"/>
        <v>6.0920000000000002E-2</v>
      </c>
      <c r="DD70" s="32">
        <f t="shared" si="17"/>
        <v>31.231650000000002</v>
      </c>
    </row>
    <row r="71" spans="1:108" x14ac:dyDescent="0.25">
      <c r="A71" s="16">
        <v>38761</v>
      </c>
      <c r="B71" s="17" t="s">
        <v>815</v>
      </c>
      <c r="C71" s="4">
        <v>0.56000000000000005</v>
      </c>
      <c r="D71" s="17" t="s">
        <v>286</v>
      </c>
      <c r="E71" s="17" t="s">
        <v>404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3.8649999999999997E-2</v>
      </c>
      <c r="N71" s="4">
        <v>0</v>
      </c>
      <c r="O71" s="4">
        <v>0</v>
      </c>
      <c r="P71" s="4">
        <v>9.8799999999999999E-3</v>
      </c>
      <c r="Q71" s="4">
        <v>0</v>
      </c>
      <c r="R71" s="4">
        <v>0</v>
      </c>
      <c r="S71" s="4">
        <v>0.10956999999999999</v>
      </c>
      <c r="T71" s="4">
        <v>0</v>
      </c>
      <c r="U71" s="4">
        <v>1.1E-4</v>
      </c>
      <c r="V71" s="4">
        <v>0.6117800000000001</v>
      </c>
      <c r="W71" s="4">
        <v>1.7058700000000002</v>
      </c>
      <c r="X71" s="4">
        <v>1.1766399999999999</v>
      </c>
      <c r="Y71" s="4">
        <v>1.1336200000000001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1.6900000000000001E-3</v>
      </c>
      <c r="AJ71" s="4">
        <v>0</v>
      </c>
      <c r="AK71" s="4">
        <v>0.23721999999999999</v>
      </c>
      <c r="AL71" s="4">
        <v>1.62324</v>
      </c>
      <c r="AM71" s="4">
        <v>0.14241000000000001</v>
      </c>
      <c r="AN71" s="4">
        <v>0</v>
      </c>
      <c r="AO71" s="4">
        <v>0</v>
      </c>
      <c r="AP71" s="4">
        <v>1.0493000000000001</v>
      </c>
      <c r="AQ71" s="4">
        <v>0</v>
      </c>
      <c r="AR71" s="4">
        <v>7.4999999999999997E-3</v>
      </c>
      <c r="AS71" s="4">
        <v>0</v>
      </c>
      <c r="AT71" s="4">
        <v>0</v>
      </c>
      <c r="AU71" s="4">
        <v>0</v>
      </c>
      <c r="AV71" s="4">
        <v>1.874E-2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0.74087999999999998</v>
      </c>
      <c r="BC71" s="4">
        <v>7.1577500000000001</v>
      </c>
      <c r="BD71" s="4">
        <v>0</v>
      </c>
      <c r="BE71" s="4">
        <v>0</v>
      </c>
      <c r="BF71" s="4">
        <v>0</v>
      </c>
      <c r="BG71" s="4">
        <v>0.53402000000000005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0.85630000000000006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32">
        <f t="shared" si="9"/>
        <v>7.8399800000000006</v>
      </c>
      <c r="CW71" s="32">
        <f t="shared" si="10"/>
        <v>7.4999999999999997E-3</v>
      </c>
      <c r="CX71" s="32">
        <f t="shared" si="11"/>
        <v>1.874E-2</v>
      </c>
      <c r="CY71" s="32">
        <f t="shared" si="12"/>
        <v>7.8986299999999998</v>
      </c>
      <c r="CZ71" s="32">
        <f t="shared" si="13"/>
        <v>0</v>
      </c>
      <c r="DA71" s="32">
        <f t="shared" si="14"/>
        <v>0.53402000000000005</v>
      </c>
      <c r="DB71" s="32">
        <f t="shared" si="15"/>
        <v>0.85630000000000006</v>
      </c>
      <c r="DC71" s="32">
        <f t="shared" si="16"/>
        <v>0</v>
      </c>
      <c r="DD71" s="32">
        <f t="shared" si="17"/>
        <v>16.594910000000002</v>
      </c>
    </row>
    <row r="72" spans="1:108" x14ac:dyDescent="0.25">
      <c r="A72" s="16">
        <v>38915</v>
      </c>
      <c r="B72" s="17" t="s">
        <v>815</v>
      </c>
      <c r="C72" s="4">
        <v>0.56000000000000005</v>
      </c>
      <c r="D72" s="17" t="s">
        <v>122</v>
      </c>
      <c r="E72" s="17" t="s">
        <v>409</v>
      </c>
      <c r="F72" s="4">
        <v>0</v>
      </c>
      <c r="G72" s="4">
        <v>6.166E-2</v>
      </c>
      <c r="H72" s="4">
        <v>2.1510000000000001E-2</v>
      </c>
      <c r="I72" s="4">
        <v>0.3659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0.24273</v>
      </c>
      <c r="P72" s="4">
        <v>0.50297999999999998</v>
      </c>
      <c r="Q72" s="4">
        <v>0.33490999999999999</v>
      </c>
      <c r="R72" s="4">
        <v>0</v>
      </c>
      <c r="S72" s="4">
        <v>3.984E-2</v>
      </c>
      <c r="T72" s="4">
        <v>0</v>
      </c>
      <c r="U72" s="4">
        <v>0</v>
      </c>
      <c r="V72" s="4">
        <v>0.11262999999999998</v>
      </c>
      <c r="W72" s="4">
        <v>1.96143</v>
      </c>
      <c r="X72" s="4">
        <v>17.648960000000002</v>
      </c>
      <c r="Y72" s="4">
        <v>3.1811600000000002</v>
      </c>
      <c r="Z72" s="4">
        <v>0</v>
      </c>
      <c r="AA72" s="4">
        <v>0</v>
      </c>
      <c r="AB72" s="4">
        <v>7.1690000000000004E-2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1.23E-3</v>
      </c>
      <c r="AJ72" s="4">
        <v>0</v>
      </c>
      <c r="AK72" s="4">
        <v>0.43220999999999998</v>
      </c>
      <c r="AL72" s="4">
        <v>3.6945099999999997</v>
      </c>
      <c r="AM72" s="4">
        <v>0.15937000000000001</v>
      </c>
      <c r="AN72" s="4">
        <v>0</v>
      </c>
      <c r="AO72" s="4">
        <v>0</v>
      </c>
      <c r="AP72" s="4">
        <v>0.43835999999999997</v>
      </c>
      <c r="AQ72" s="4">
        <v>7.6800000000000002E-3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7.1690000000000004E-2</v>
      </c>
      <c r="AX72" s="4">
        <v>0</v>
      </c>
      <c r="AY72" s="4">
        <v>0</v>
      </c>
      <c r="AZ72" s="4">
        <v>0</v>
      </c>
      <c r="BA72" s="4">
        <v>0</v>
      </c>
      <c r="BB72" s="4">
        <v>0.55225000000000002</v>
      </c>
      <c r="BC72" s="4">
        <v>5.4487300000000003</v>
      </c>
      <c r="BD72" s="4">
        <v>0</v>
      </c>
      <c r="BE72" s="4">
        <v>0</v>
      </c>
      <c r="BF72" s="4">
        <v>0</v>
      </c>
      <c r="BG72" s="4">
        <v>0.58379000000000003</v>
      </c>
      <c r="BH72" s="4">
        <v>0.59864000000000006</v>
      </c>
      <c r="BI72" s="4">
        <v>0.1229</v>
      </c>
      <c r="BJ72" s="4">
        <v>6.0429999999999998E-2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3.073E-2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0.93406999999999996</v>
      </c>
      <c r="CL72" s="4">
        <v>0</v>
      </c>
      <c r="CM72" s="4">
        <v>0</v>
      </c>
      <c r="CN72" s="4">
        <v>0</v>
      </c>
      <c r="CO72" s="4">
        <v>0.41975000000000001</v>
      </c>
      <c r="CP72" s="4">
        <v>0</v>
      </c>
      <c r="CQ72" s="4">
        <v>0</v>
      </c>
      <c r="CR72" s="4">
        <v>0</v>
      </c>
      <c r="CS72" s="4">
        <v>0.56074999999999997</v>
      </c>
      <c r="CT72" s="4">
        <v>1.95366</v>
      </c>
      <c r="CU72" s="4">
        <v>0</v>
      </c>
      <c r="CV72" s="32">
        <f t="shared" si="9"/>
        <v>28.829690000000006</v>
      </c>
      <c r="CW72" s="32">
        <f t="shared" si="10"/>
        <v>0</v>
      </c>
      <c r="CX72" s="32">
        <f t="shared" si="11"/>
        <v>7.1690000000000004E-2</v>
      </c>
      <c r="CY72" s="32">
        <f t="shared" si="12"/>
        <v>6.0009800000000002</v>
      </c>
      <c r="CZ72" s="32">
        <f t="shared" si="13"/>
        <v>0.93406999999999996</v>
      </c>
      <c r="DA72" s="32">
        <f t="shared" si="14"/>
        <v>1.3657600000000001</v>
      </c>
      <c r="DB72" s="32">
        <f t="shared" si="15"/>
        <v>0.41975000000000001</v>
      </c>
      <c r="DC72" s="32">
        <f t="shared" si="16"/>
        <v>0.67464999999999997</v>
      </c>
      <c r="DD72" s="32">
        <f t="shared" si="17"/>
        <v>36.859140000000004</v>
      </c>
    </row>
    <row r="73" spans="1:108" x14ac:dyDescent="0.25">
      <c r="A73" s="16">
        <v>38988</v>
      </c>
      <c r="B73" s="17" t="s">
        <v>815</v>
      </c>
      <c r="C73" s="4">
        <v>0.56000000000000005</v>
      </c>
      <c r="D73" s="17" t="s">
        <v>316</v>
      </c>
      <c r="E73" s="17" t="s">
        <v>413</v>
      </c>
      <c r="F73" s="4">
        <v>0</v>
      </c>
      <c r="G73" s="4">
        <v>3.2799999999999999E-3</v>
      </c>
      <c r="H73" s="4">
        <v>8.2000000000000007E-3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0.25917000000000001</v>
      </c>
      <c r="P73" s="4">
        <v>0</v>
      </c>
      <c r="Q73" s="4">
        <v>0</v>
      </c>
      <c r="R73" s="4">
        <v>0</v>
      </c>
      <c r="S73" s="4">
        <v>3.5060000000000001E-2</v>
      </c>
      <c r="T73" s="4">
        <v>0</v>
      </c>
      <c r="U73" s="4">
        <v>0</v>
      </c>
      <c r="V73" s="4">
        <v>5.3989999999999996E-2</v>
      </c>
      <c r="W73" s="4">
        <v>0.47270999999999985</v>
      </c>
      <c r="X73" s="4">
        <v>9.0609999999999996E-2</v>
      </c>
      <c r="Y73" s="4">
        <v>1.9418099999999998</v>
      </c>
      <c r="Z73" s="4">
        <v>6.1799999999999997E-3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2.5699999999999998E-3</v>
      </c>
      <c r="AJ73" s="4">
        <v>0</v>
      </c>
      <c r="AK73" s="4">
        <v>0.18526999999999999</v>
      </c>
      <c r="AL73" s="4">
        <v>0.33196999999999999</v>
      </c>
      <c r="AM73" s="4">
        <v>0.23744999999999999</v>
      </c>
      <c r="AN73" s="4">
        <v>0</v>
      </c>
      <c r="AO73" s="4">
        <v>0</v>
      </c>
      <c r="AP73" s="4">
        <v>0.30618999999999996</v>
      </c>
      <c r="AQ73" s="4">
        <v>7.8100000000000001E-3</v>
      </c>
      <c r="AR73" s="4">
        <v>0</v>
      </c>
      <c r="AS73" s="4">
        <v>0</v>
      </c>
      <c r="AT73" s="4">
        <v>0</v>
      </c>
      <c r="AU73" s="4">
        <v>0</v>
      </c>
      <c r="AV73" s="4">
        <v>3.1199999999999999E-3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0.28806999999999999</v>
      </c>
      <c r="BC73" s="4">
        <v>4.1417700000000002</v>
      </c>
      <c r="BD73" s="4">
        <v>0</v>
      </c>
      <c r="BE73" s="4">
        <v>0</v>
      </c>
      <c r="BF73" s="4">
        <v>3.9050000000000001E-2</v>
      </c>
      <c r="BG73" s="4">
        <v>1.7808999999999999</v>
      </c>
      <c r="BH73" s="4">
        <v>0.25151000000000001</v>
      </c>
      <c r="BI73" s="4">
        <v>0</v>
      </c>
      <c r="BJ73" s="4">
        <v>0.13825000000000001</v>
      </c>
      <c r="BK73" s="4">
        <v>5.0770000000000003E-2</v>
      </c>
      <c r="BL73" s="4">
        <v>0</v>
      </c>
      <c r="BM73" s="4">
        <v>1.21852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2.0000000000000001E-4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0.23433000000000001</v>
      </c>
      <c r="CH73" s="4">
        <v>0</v>
      </c>
      <c r="CI73" s="4">
        <v>0</v>
      </c>
      <c r="CJ73" s="4">
        <v>1.328E-2</v>
      </c>
      <c r="CK73" s="4">
        <v>5.9360000000000003E-2</v>
      </c>
      <c r="CL73" s="4">
        <v>0</v>
      </c>
      <c r="CM73" s="4">
        <v>0</v>
      </c>
      <c r="CN73" s="4">
        <v>0</v>
      </c>
      <c r="CO73" s="4">
        <v>0.56564999999999999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32">
        <f t="shared" si="9"/>
        <v>3.93079</v>
      </c>
      <c r="CW73" s="32">
        <f t="shared" si="10"/>
        <v>0</v>
      </c>
      <c r="CX73" s="32">
        <f t="shared" si="11"/>
        <v>3.1199999999999999E-3</v>
      </c>
      <c r="CY73" s="32">
        <f t="shared" si="12"/>
        <v>4.4298400000000004</v>
      </c>
      <c r="CZ73" s="32">
        <f t="shared" si="13"/>
        <v>0.30697000000000002</v>
      </c>
      <c r="DA73" s="32">
        <f t="shared" si="14"/>
        <v>3.4790000000000001</v>
      </c>
      <c r="DB73" s="32">
        <f t="shared" si="15"/>
        <v>0.56564999999999999</v>
      </c>
      <c r="DC73" s="32">
        <f t="shared" si="16"/>
        <v>1.1680000000000001E-2</v>
      </c>
      <c r="DD73" s="32">
        <f t="shared" si="17"/>
        <v>9.2449300000000001</v>
      </c>
    </row>
    <row r="74" spans="1:108" x14ac:dyDescent="0.25">
      <c r="A74" s="16">
        <v>39128</v>
      </c>
      <c r="B74" s="17" t="s">
        <v>815</v>
      </c>
      <c r="C74" s="4">
        <v>0.56000000000000005</v>
      </c>
      <c r="D74" s="17" t="s">
        <v>121</v>
      </c>
      <c r="E74" s="17" t="s">
        <v>419</v>
      </c>
      <c r="F74" s="4">
        <v>0</v>
      </c>
      <c r="G74" s="4">
        <v>0</v>
      </c>
      <c r="H74" s="4">
        <v>2.912E-2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3.6150000000000002E-2</v>
      </c>
      <c r="Q74" s="4">
        <v>0</v>
      </c>
      <c r="R74" s="4">
        <v>0</v>
      </c>
      <c r="S74" s="4">
        <v>7.4330000000000007E-2</v>
      </c>
      <c r="T74" s="4">
        <v>0</v>
      </c>
      <c r="U74" s="4">
        <v>1.4999999999999999E-4</v>
      </c>
      <c r="V74" s="4">
        <v>0.26364000000000004</v>
      </c>
      <c r="W74" s="4">
        <v>1.1623400000000002</v>
      </c>
      <c r="X74" s="4">
        <v>2.6989400000000003</v>
      </c>
      <c r="Y74" s="4">
        <v>1.68309</v>
      </c>
      <c r="Z74" s="4">
        <v>0</v>
      </c>
      <c r="AA74" s="4">
        <v>0</v>
      </c>
      <c r="AB74" s="4">
        <v>5.9959999999999999E-2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8.5999999999999998E-4</v>
      </c>
      <c r="AJ74" s="4">
        <v>0</v>
      </c>
      <c r="AK74" s="4">
        <v>1.392E-2</v>
      </c>
      <c r="AL74" s="4">
        <v>8.0299999999999996E-2</v>
      </c>
      <c r="AM74" s="4">
        <v>6.5100000000000005E-2</v>
      </c>
      <c r="AN74" s="4">
        <v>0</v>
      </c>
      <c r="AO74" s="4">
        <v>0</v>
      </c>
      <c r="AP74" s="4">
        <v>0.10278</v>
      </c>
      <c r="AQ74" s="4">
        <v>0</v>
      </c>
      <c r="AR74" s="4">
        <v>8.5699999999999995E-3</v>
      </c>
      <c r="AS74" s="4">
        <v>1.8499999999999999E-2</v>
      </c>
      <c r="AT74" s="4">
        <v>0</v>
      </c>
      <c r="AU74" s="4">
        <v>0</v>
      </c>
      <c r="AV74" s="4">
        <v>2.741E-2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0.62818000000000007</v>
      </c>
      <c r="BC74" s="4">
        <v>3.2098599999999999</v>
      </c>
      <c r="BD74" s="4">
        <v>0</v>
      </c>
      <c r="BE74" s="4">
        <v>0</v>
      </c>
      <c r="BF74" s="4">
        <v>0</v>
      </c>
      <c r="BG74" s="4">
        <v>2.0342600000000002</v>
      </c>
      <c r="BH74" s="4">
        <v>0.36274000000000001</v>
      </c>
      <c r="BI74" s="4">
        <v>0.10278</v>
      </c>
      <c r="BJ74" s="4">
        <v>0.10106999999999999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5.8900000000000003E-3</v>
      </c>
      <c r="CO74" s="4">
        <v>0.33421000000000001</v>
      </c>
      <c r="CP74" s="4">
        <v>0</v>
      </c>
      <c r="CQ74" s="4">
        <v>0</v>
      </c>
      <c r="CR74" s="4">
        <v>0</v>
      </c>
      <c r="CS74" s="4">
        <v>4.0689999999999997E-2</v>
      </c>
      <c r="CT74" s="4">
        <v>0</v>
      </c>
      <c r="CU74" s="4">
        <v>0</v>
      </c>
      <c r="CV74" s="32">
        <f t="shared" si="9"/>
        <v>6.2415600000000016</v>
      </c>
      <c r="CW74" s="32">
        <f t="shared" si="10"/>
        <v>2.7069999999999997E-2</v>
      </c>
      <c r="CX74" s="32">
        <f t="shared" si="11"/>
        <v>2.741E-2</v>
      </c>
      <c r="CY74" s="32">
        <f t="shared" si="12"/>
        <v>3.8380399999999999</v>
      </c>
      <c r="CZ74" s="32">
        <f t="shared" si="13"/>
        <v>0</v>
      </c>
      <c r="DA74" s="32">
        <f t="shared" si="14"/>
        <v>2.6008500000000003</v>
      </c>
      <c r="DB74" s="32">
        <f t="shared" si="15"/>
        <v>0.33421000000000001</v>
      </c>
      <c r="DC74" s="32">
        <f t="shared" si="16"/>
        <v>6.9809999999999997E-2</v>
      </c>
      <c r="DD74" s="32">
        <f t="shared" si="17"/>
        <v>10.483620000000002</v>
      </c>
    </row>
    <row r="75" spans="1:108" x14ac:dyDescent="0.25">
      <c r="A75" s="16">
        <v>39240</v>
      </c>
      <c r="B75" s="17" t="s">
        <v>814</v>
      </c>
      <c r="C75" s="4">
        <v>0.56000000000000005</v>
      </c>
      <c r="D75" s="17" t="s">
        <v>122</v>
      </c>
      <c r="E75" s="17" t="s">
        <v>423</v>
      </c>
      <c r="F75" s="4">
        <v>0</v>
      </c>
      <c r="G75" s="4">
        <v>2.503E-2</v>
      </c>
      <c r="H75" s="4">
        <v>6.0780000000000001E-2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7.5439999999999993E-2</v>
      </c>
      <c r="Q75" s="4">
        <v>0</v>
      </c>
      <c r="R75" s="4">
        <v>0</v>
      </c>
      <c r="S75" s="4">
        <v>0.18975999999999998</v>
      </c>
      <c r="T75" s="4">
        <v>0</v>
      </c>
      <c r="U75" s="4">
        <v>4.7200000000000002E-3</v>
      </c>
      <c r="V75" s="4">
        <v>0.37058999999999992</v>
      </c>
      <c r="W75" s="4">
        <v>3.7344999999999997</v>
      </c>
      <c r="X75" s="4">
        <v>17.461449999999999</v>
      </c>
      <c r="Y75" s="4">
        <v>20.108159999999998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0.27553</v>
      </c>
      <c r="AF75" s="4">
        <v>0</v>
      </c>
      <c r="AG75" s="4">
        <v>5.2630000000000003E-2</v>
      </c>
      <c r="AH75" s="4">
        <v>0</v>
      </c>
      <c r="AI75" s="4">
        <v>1.0370000000000001E-2</v>
      </c>
      <c r="AJ75" s="4">
        <v>7.8659999999999994E-2</v>
      </c>
      <c r="AK75" s="4">
        <v>0.30176999999999998</v>
      </c>
      <c r="AL75" s="4">
        <v>0.87829999999999997</v>
      </c>
      <c r="AM75" s="4">
        <v>2.5739999999999999E-2</v>
      </c>
      <c r="AN75" s="4">
        <v>0</v>
      </c>
      <c r="AO75" s="4">
        <v>0</v>
      </c>
      <c r="AP75" s="4">
        <v>0.46479999999999999</v>
      </c>
      <c r="AQ75" s="4">
        <v>0</v>
      </c>
      <c r="AR75" s="4">
        <v>9.2959999999999987E-2</v>
      </c>
      <c r="AS75" s="4">
        <v>7.7229999999999993E-2</v>
      </c>
      <c r="AT75" s="4">
        <v>0</v>
      </c>
      <c r="AU75" s="4">
        <v>0</v>
      </c>
      <c r="AV75" s="4">
        <v>0.18592</v>
      </c>
      <c r="AW75" s="4">
        <v>0</v>
      </c>
      <c r="AX75" s="4">
        <v>0</v>
      </c>
      <c r="AY75" s="4">
        <v>0</v>
      </c>
      <c r="AZ75" s="4">
        <v>0</v>
      </c>
      <c r="BA75" s="4">
        <v>1.502E-2</v>
      </c>
      <c r="BB75" s="4">
        <v>0.80447000000000002</v>
      </c>
      <c r="BC75" s="4">
        <v>11.67374</v>
      </c>
      <c r="BD75" s="4">
        <v>0</v>
      </c>
      <c r="BE75" s="4">
        <v>0</v>
      </c>
      <c r="BF75" s="4">
        <v>0</v>
      </c>
      <c r="BG75" s="4">
        <v>0.33966000000000002</v>
      </c>
      <c r="BH75" s="4">
        <v>0.70391000000000004</v>
      </c>
      <c r="BI75" s="4">
        <v>0</v>
      </c>
      <c r="BJ75" s="4">
        <v>0.10546999999999999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0.71508000000000005</v>
      </c>
      <c r="CH75" s="4">
        <v>0</v>
      </c>
      <c r="CI75" s="4">
        <v>0</v>
      </c>
      <c r="CJ75" s="4">
        <v>6.0780000000000001E-2</v>
      </c>
      <c r="CK75" s="4">
        <v>0</v>
      </c>
      <c r="CL75" s="4">
        <v>0</v>
      </c>
      <c r="CM75" s="4">
        <v>0</v>
      </c>
      <c r="CN75" s="4">
        <v>0</v>
      </c>
      <c r="CO75" s="4">
        <v>0.72116000000000002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32">
        <f t="shared" si="9"/>
        <v>44.032420000000002</v>
      </c>
      <c r="CW75" s="32">
        <f t="shared" si="10"/>
        <v>0.17018999999999998</v>
      </c>
      <c r="CX75" s="32">
        <f t="shared" si="11"/>
        <v>0.18592</v>
      </c>
      <c r="CY75" s="32">
        <f t="shared" si="12"/>
        <v>12.493230000000001</v>
      </c>
      <c r="CZ75" s="32">
        <f t="shared" si="13"/>
        <v>0.77585999999999999</v>
      </c>
      <c r="DA75" s="32">
        <f t="shared" si="14"/>
        <v>1.1490400000000001</v>
      </c>
      <c r="DB75" s="32">
        <f t="shared" si="15"/>
        <v>0.72116000000000002</v>
      </c>
      <c r="DC75" s="32">
        <f t="shared" si="16"/>
        <v>8.5809999999999997E-2</v>
      </c>
      <c r="DD75" s="32">
        <f t="shared" si="17"/>
        <v>58.10848</v>
      </c>
    </row>
    <row r="76" spans="1:108" x14ac:dyDescent="0.25">
      <c r="A76" s="16">
        <v>39316</v>
      </c>
      <c r="B76" s="17" t="s">
        <v>815</v>
      </c>
      <c r="C76" s="4">
        <v>0.56000000000000005</v>
      </c>
      <c r="D76" s="17" t="s">
        <v>120</v>
      </c>
      <c r="E76" s="17" t="s">
        <v>428</v>
      </c>
      <c r="F76" s="4">
        <v>0</v>
      </c>
      <c r="G76" s="4">
        <v>5.5969999999999999E-2</v>
      </c>
      <c r="H76" s="4">
        <v>2.0060000000000001E-2</v>
      </c>
      <c r="I76" s="4">
        <v>0</v>
      </c>
      <c r="J76" s="4">
        <v>0.12416000000000001</v>
      </c>
      <c r="K76" s="4">
        <v>0</v>
      </c>
      <c r="L76" s="4">
        <v>0</v>
      </c>
      <c r="M76" s="4">
        <v>0</v>
      </c>
      <c r="N76" s="4">
        <v>0</v>
      </c>
      <c r="O76" s="4">
        <v>0.13582</v>
      </c>
      <c r="P76" s="4">
        <v>0.21065</v>
      </c>
      <c r="Q76" s="4">
        <v>5.8500000000000003E-2</v>
      </c>
      <c r="R76" s="4">
        <v>0</v>
      </c>
      <c r="S76" s="4">
        <v>8.3500000000000005E-2</v>
      </c>
      <c r="T76" s="4">
        <v>0</v>
      </c>
      <c r="U76" s="4">
        <v>4.0000000000000002E-4</v>
      </c>
      <c r="V76" s="4">
        <v>0.12617999999999999</v>
      </c>
      <c r="W76" s="4">
        <v>0.55712000000000006</v>
      </c>
      <c r="X76" s="4">
        <v>2.3046700000000002</v>
      </c>
      <c r="Y76" s="4">
        <v>2.9398300000000002</v>
      </c>
      <c r="Z76" s="4">
        <v>0</v>
      </c>
      <c r="AA76" s="4">
        <v>0</v>
      </c>
      <c r="AB76" s="4">
        <v>0.42860999999999999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5.6999999999999998E-4</v>
      </c>
      <c r="AJ76" s="4">
        <v>7.6400000000000001E-3</v>
      </c>
      <c r="AK76" s="4">
        <v>0.11349000000000001</v>
      </c>
      <c r="AL76" s="4">
        <v>0.53100999999999998</v>
      </c>
      <c r="AM76" s="4">
        <v>0.65329999999999999</v>
      </c>
      <c r="AN76" s="4">
        <v>0</v>
      </c>
      <c r="AO76" s="4">
        <v>0</v>
      </c>
      <c r="AP76" s="4">
        <v>0.11842999999999999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1.528E-2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0.66055000000000008</v>
      </c>
      <c r="BC76" s="4">
        <v>4.7468900000000005</v>
      </c>
      <c r="BD76" s="4">
        <v>0</v>
      </c>
      <c r="BE76" s="4">
        <v>0</v>
      </c>
      <c r="BF76" s="4">
        <v>0</v>
      </c>
      <c r="BG76" s="4">
        <v>1.45177</v>
      </c>
      <c r="BH76" s="4">
        <v>0</v>
      </c>
      <c r="BI76" s="4">
        <v>0</v>
      </c>
      <c r="BJ76" s="4">
        <v>0.39445999999999998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0.13133</v>
      </c>
      <c r="BZ76" s="4">
        <v>0.11581</v>
      </c>
      <c r="CA76" s="4">
        <v>0.42025000000000001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9.5509999999999998E-2</v>
      </c>
      <c r="CH76" s="4">
        <v>0</v>
      </c>
      <c r="CI76" s="4">
        <v>0</v>
      </c>
      <c r="CJ76" s="4">
        <v>8.1180000000000002E-2</v>
      </c>
      <c r="CK76" s="4">
        <v>0</v>
      </c>
      <c r="CL76" s="4">
        <v>0</v>
      </c>
      <c r="CM76" s="4">
        <v>0</v>
      </c>
      <c r="CN76" s="4">
        <v>1.49E-3</v>
      </c>
      <c r="CO76" s="4">
        <v>0.45329000000000003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32">
        <f t="shared" si="9"/>
        <v>8.3938799999999993</v>
      </c>
      <c r="CW76" s="32">
        <f t="shared" si="10"/>
        <v>0</v>
      </c>
      <c r="CX76" s="32">
        <f t="shared" si="11"/>
        <v>1.528E-2</v>
      </c>
      <c r="CY76" s="32">
        <f t="shared" si="12"/>
        <v>5.4074400000000002</v>
      </c>
      <c r="CZ76" s="32">
        <f t="shared" si="13"/>
        <v>0.17669000000000001</v>
      </c>
      <c r="DA76" s="32">
        <f t="shared" si="14"/>
        <v>1.84623</v>
      </c>
      <c r="DB76" s="32">
        <f t="shared" si="15"/>
        <v>0.45329000000000003</v>
      </c>
      <c r="DC76" s="32">
        <f t="shared" si="16"/>
        <v>0.74342000000000008</v>
      </c>
      <c r="DD76" s="32">
        <f t="shared" si="17"/>
        <v>15.174720000000002</v>
      </c>
    </row>
    <row r="77" spans="1:108" x14ac:dyDescent="0.25">
      <c r="A77" s="16">
        <v>39488</v>
      </c>
      <c r="B77" s="17" t="s">
        <v>815</v>
      </c>
      <c r="C77" s="4">
        <v>0.56000000000000005</v>
      </c>
      <c r="D77" s="17" t="s">
        <v>122</v>
      </c>
      <c r="E77" s="17" t="s">
        <v>432</v>
      </c>
      <c r="F77" s="4">
        <v>0</v>
      </c>
      <c r="G77" s="4">
        <v>0</v>
      </c>
      <c r="H77" s="4">
        <v>1.056E-2</v>
      </c>
      <c r="I77" s="4">
        <v>6.5250000000000002E-2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4.0300000000000002E-2</v>
      </c>
      <c r="Q77" s="4">
        <v>0</v>
      </c>
      <c r="R77" s="4">
        <v>0</v>
      </c>
      <c r="S77" s="4">
        <v>1.6199999999999999E-2</v>
      </c>
      <c r="T77" s="4">
        <v>0</v>
      </c>
      <c r="U77" s="4">
        <v>0</v>
      </c>
      <c r="V77" s="4">
        <v>0.38751000000000002</v>
      </c>
      <c r="W77" s="4">
        <v>2.0316299999999998</v>
      </c>
      <c r="X77" s="4">
        <v>0.21955000000000002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3.2399999999999998E-2</v>
      </c>
      <c r="AL77" s="4">
        <v>0</v>
      </c>
      <c r="AM77" s="4">
        <v>0.11945</v>
      </c>
      <c r="AN77" s="4">
        <v>0</v>
      </c>
      <c r="AO77" s="4">
        <v>0</v>
      </c>
      <c r="AP77" s="4">
        <v>0.10747</v>
      </c>
      <c r="AQ77" s="4">
        <v>0</v>
      </c>
      <c r="AR77" s="4">
        <v>7.6800000000000002E-3</v>
      </c>
      <c r="AS77" s="4">
        <v>0</v>
      </c>
      <c r="AT77" s="4">
        <v>0</v>
      </c>
      <c r="AU77" s="4">
        <v>0</v>
      </c>
      <c r="AV77" s="4">
        <v>1.5399999999999999E-3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0.20174999999999998</v>
      </c>
      <c r="BC77" s="4">
        <v>0.62470000000000003</v>
      </c>
      <c r="BD77" s="4">
        <v>0</v>
      </c>
      <c r="BE77" s="4">
        <v>0</v>
      </c>
      <c r="BF77" s="4">
        <v>0</v>
      </c>
      <c r="BG77" s="4">
        <v>1.0939399999999999</v>
      </c>
      <c r="BH77" s="4">
        <v>0</v>
      </c>
      <c r="BI77" s="4">
        <v>0</v>
      </c>
      <c r="BJ77" s="4">
        <v>0.11323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0.16966000000000001</v>
      </c>
      <c r="CK77" s="4">
        <v>0</v>
      </c>
      <c r="CL77" s="4">
        <v>0</v>
      </c>
      <c r="CM77" s="4">
        <v>0</v>
      </c>
      <c r="CN77" s="4">
        <v>0</v>
      </c>
      <c r="CO77" s="4">
        <v>5.8499999999999996E-2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32">
        <f t="shared" si="9"/>
        <v>2.95451</v>
      </c>
      <c r="CW77" s="32">
        <f t="shared" si="10"/>
        <v>7.6800000000000002E-3</v>
      </c>
      <c r="CX77" s="32">
        <f t="shared" si="11"/>
        <v>1.5399999999999999E-3</v>
      </c>
      <c r="CY77" s="32">
        <f t="shared" si="12"/>
        <v>0.82645000000000002</v>
      </c>
      <c r="CZ77" s="32">
        <f t="shared" si="13"/>
        <v>0.16966000000000001</v>
      </c>
      <c r="DA77" s="32">
        <f t="shared" si="14"/>
        <v>1.2071699999999999</v>
      </c>
      <c r="DB77" s="32">
        <f t="shared" si="15"/>
        <v>5.8499999999999996E-2</v>
      </c>
      <c r="DC77" s="32">
        <f t="shared" si="16"/>
        <v>1.056E-2</v>
      </c>
      <c r="DD77" s="32">
        <f t="shared" si="17"/>
        <v>4.0196799999999993</v>
      </c>
    </row>
    <row r="78" spans="1:108" x14ac:dyDescent="0.25">
      <c r="A78" s="16">
        <v>39607</v>
      </c>
      <c r="B78" s="17" t="s">
        <v>815</v>
      </c>
      <c r="C78" s="4">
        <v>0.56000000000000005</v>
      </c>
      <c r="D78" s="17" t="s">
        <v>122</v>
      </c>
      <c r="E78" s="17" t="s">
        <v>436</v>
      </c>
      <c r="F78" s="4">
        <v>0</v>
      </c>
      <c r="G78" s="4">
        <v>0.15387000000000001</v>
      </c>
      <c r="H78" s="4">
        <v>8.3799999999999999E-2</v>
      </c>
      <c r="I78" s="4">
        <v>0.49081000000000002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0.93422999999999989</v>
      </c>
      <c r="Q78" s="4">
        <v>7.986E-2</v>
      </c>
      <c r="R78" s="4">
        <v>0</v>
      </c>
      <c r="S78" s="4">
        <v>0.82475000000000009</v>
      </c>
      <c r="T78" s="4">
        <v>0</v>
      </c>
      <c r="U78" s="4">
        <v>0</v>
      </c>
      <c r="V78" s="4">
        <v>3.1172499999999994</v>
      </c>
      <c r="W78" s="4">
        <v>23.586760000000002</v>
      </c>
      <c r="X78" s="4">
        <v>20.870339999999999</v>
      </c>
      <c r="Y78" s="4">
        <v>5.7097699999999998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5.2749999999999998E-2</v>
      </c>
      <c r="AJ78" s="4">
        <v>0.17585000000000001</v>
      </c>
      <c r="AK78" s="4">
        <v>0</v>
      </c>
      <c r="AL78" s="4">
        <v>0</v>
      </c>
      <c r="AM78" s="4">
        <v>0.83531</v>
      </c>
      <c r="AN78" s="4">
        <v>0</v>
      </c>
      <c r="AO78" s="4">
        <v>0</v>
      </c>
      <c r="AP78" s="4">
        <v>1.0990899999999999</v>
      </c>
      <c r="AQ78" s="4">
        <v>0</v>
      </c>
      <c r="AR78" s="4">
        <v>0.30774000000000001</v>
      </c>
      <c r="AS78" s="4">
        <v>2.9680000000000002E-2</v>
      </c>
      <c r="AT78" s="4">
        <v>0</v>
      </c>
      <c r="AU78" s="4">
        <v>8.7929999999999994E-2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1.0754599999999999</v>
      </c>
      <c r="BC78" s="4">
        <v>10.62683</v>
      </c>
      <c r="BD78" s="4">
        <v>0</v>
      </c>
      <c r="BE78" s="4">
        <v>0</v>
      </c>
      <c r="BF78" s="4">
        <v>0</v>
      </c>
      <c r="BG78" s="4">
        <v>2.0882700000000001</v>
      </c>
      <c r="BH78" s="4">
        <v>0.44238</v>
      </c>
      <c r="BI78" s="4">
        <v>0</v>
      </c>
      <c r="BJ78" s="4">
        <v>0.32423000000000002</v>
      </c>
      <c r="BK78" s="4">
        <v>0</v>
      </c>
      <c r="BL78" s="4">
        <v>0</v>
      </c>
      <c r="BM78" s="4">
        <v>2.6378200000000001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1.76074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32">
        <f t="shared" si="9"/>
        <v>57.285959999999996</v>
      </c>
      <c r="CW78" s="32">
        <f t="shared" si="10"/>
        <v>0.33742</v>
      </c>
      <c r="CX78" s="32">
        <f t="shared" si="11"/>
        <v>8.7929999999999994E-2</v>
      </c>
      <c r="CY78" s="32">
        <f t="shared" si="12"/>
        <v>11.70229</v>
      </c>
      <c r="CZ78" s="32">
        <f t="shared" si="13"/>
        <v>0</v>
      </c>
      <c r="DA78" s="32">
        <f t="shared" si="14"/>
        <v>5.4927000000000001</v>
      </c>
      <c r="DB78" s="32">
        <f t="shared" si="15"/>
        <v>1.76074</v>
      </c>
      <c r="DC78" s="32">
        <f t="shared" si="16"/>
        <v>0.23766999999999999</v>
      </c>
      <c r="DD78" s="32">
        <f t="shared" si="17"/>
        <v>70.986659999999986</v>
      </c>
    </row>
    <row r="79" spans="1:108" x14ac:dyDescent="0.25">
      <c r="A79" s="16">
        <v>39681</v>
      </c>
      <c r="B79" s="17" t="s">
        <v>814</v>
      </c>
      <c r="C79" s="4">
        <v>0.56000000000000005</v>
      </c>
      <c r="D79" s="17" t="s">
        <v>122</v>
      </c>
      <c r="E79" s="17" t="s">
        <v>441</v>
      </c>
      <c r="F79" s="4">
        <v>0</v>
      </c>
      <c r="G79" s="4">
        <v>5.3289999999999997E-2</v>
      </c>
      <c r="H79" s="4">
        <v>0.13786999999999999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0.14666999999999999</v>
      </c>
      <c r="T79" s="4">
        <v>0</v>
      </c>
      <c r="U79" s="4">
        <v>0</v>
      </c>
      <c r="V79" s="4">
        <v>0.24199999999999999</v>
      </c>
      <c r="W79" s="4">
        <v>9.1134299999999993</v>
      </c>
      <c r="X79" s="4">
        <v>3.1357500000000003</v>
      </c>
      <c r="Y79" s="4">
        <v>2.76065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6.8199999999999997E-3</v>
      </c>
      <c r="AJ79" s="4">
        <v>0</v>
      </c>
      <c r="AK79" s="4">
        <v>0.39224999999999999</v>
      </c>
      <c r="AL79" s="4">
        <v>5.7168100000000006</v>
      </c>
      <c r="AM79" s="4">
        <v>0</v>
      </c>
      <c r="AN79" s="4">
        <v>0</v>
      </c>
      <c r="AO79" s="4">
        <v>0</v>
      </c>
      <c r="AP79" s="4">
        <v>0.43376999999999999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7.4359999999999996E-2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0.71092</v>
      </c>
      <c r="BC79" s="4">
        <v>8.7296699999999987</v>
      </c>
      <c r="BD79" s="4">
        <v>0</v>
      </c>
      <c r="BE79" s="4">
        <v>0</v>
      </c>
      <c r="BF79" s="4">
        <v>0</v>
      </c>
      <c r="BG79" s="4">
        <v>0.53447</v>
      </c>
      <c r="BH79" s="4">
        <v>0</v>
      </c>
      <c r="BI79" s="4">
        <v>0</v>
      </c>
      <c r="BJ79" s="4">
        <v>0.27421000000000001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11.58792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1.5491900000000001</v>
      </c>
      <c r="CH79" s="4">
        <v>0</v>
      </c>
      <c r="CI79" s="4">
        <v>0</v>
      </c>
      <c r="CJ79" s="4">
        <v>2.4756</v>
      </c>
      <c r="CK79" s="4">
        <v>0.70643</v>
      </c>
      <c r="CL79" s="4">
        <v>0</v>
      </c>
      <c r="CM79" s="4">
        <v>0</v>
      </c>
      <c r="CN79" s="4">
        <v>0</v>
      </c>
      <c r="CO79" s="4">
        <v>0.47665000000000002</v>
      </c>
      <c r="CP79" s="4">
        <v>0</v>
      </c>
      <c r="CQ79" s="4">
        <v>0</v>
      </c>
      <c r="CR79" s="4">
        <v>0</v>
      </c>
      <c r="CS79" s="4">
        <v>2.2618100000000001</v>
      </c>
      <c r="CT79" s="4">
        <v>0.15492</v>
      </c>
      <c r="CU79" s="4">
        <v>0</v>
      </c>
      <c r="CV79" s="32">
        <f t="shared" si="9"/>
        <v>21.948149999999998</v>
      </c>
      <c r="CW79" s="32">
        <f t="shared" si="10"/>
        <v>0</v>
      </c>
      <c r="CX79" s="32">
        <f t="shared" si="11"/>
        <v>7.4359999999999996E-2</v>
      </c>
      <c r="CY79" s="32">
        <f t="shared" si="12"/>
        <v>9.4405899999999985</v>
      </c>
      <c r="CZ79" s="32">
        <f t="shared" si="13"/>
        <v>4.7312200000000004</v>
      </c>
      <c r="DA79" s="32">
        <f t="shared" si="14"/>
        <v>0.80868000000000007</v>
      </c>
      <c r="DB79" s="32">
        <f t="shared" si="15"/>
        <v>0.47665000000000002</v>
      </c>
      <c r="DC79" s="32">
        <f t="shared" si="16"/>
        <v>14.040890000000001</v>
      </c>
      <c r="DD79" s="32">
        <f t="shared" si="17"/>
        <v>50.637500000000003</v>
      </c>
    </row>
    <row r="80" spans="1:108" x14ac:dyDescent="0.25">
      <c r="A80" s="16">
        <v>39849</v>
      </c>
      <c r="B80" s="17" t="s">
        <v>814</v>
      </c>
      <c r="C80" s="4">
        <v>0.56000000000000005</v>
      </c>
      <c r="D80" s="17" t="s">
        <v>122</v>
      </c>
      <c r="E80" s="17" t="s">
        <v>317</v>
      </c>
      <c r="F80" s="4">
        <v>0</v>
      </c>
      <c r="G80" s="4">
        <v>0</v>
      </c>
      <c r="H80" s="4">
        <v>2.3959999999999999E-2</v>
      </c>
      <c r="I80" s="4">
        <v>0.23960999999999999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0.16842000000000001</v>
      </c>
      <c r="R80" s="4">
        <v>0</v>
      </c>
      <c r="S80" s="4">
        <v>2.7699999999999999E-2</v>
      </c>
      <c r="T80" s="4">
        <v>0</v>
      </c>
      <c r="U80" s="4">
        <v>0</v>
      </c>
      <c r="V80" s="4">
        <v>0.11599999999999998</v>
      </c>
      <c r="W80" s="4">
        <v>1.7106999999999999</v>
      </c>
      <c r="X80" s="4">
        <v>1.1651899999999999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1.9E-3</v>
      </c>
      <c r="AJ80" s="4">
        <v>0</v>
      </c>
      <c r="AK80" s="4">
        <v>0.33389999999999997</v>
      </c>
      <c r="AL80" s="4">
        <v>1.8318800000000002</v>
      </c>
      <c r="AM80" s="4">
        <v>0.32135000000000002</v>
      </c>
      <c r="AN80" s="4">
        <v>0</v>
      </c>
      <c r="AO80" s="4">
        <v>0</v>
      </c>
      <c r="AP80" s="4">
        <v>0.49612999999999996</v>
      </c>
      <c r="AQ80" s="4">
        <v>0</v>
      </c>
      <c r="AR80" s="4">
        <v>2.1139999999999999E-2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0.29005000000000003</v>
      </c>
      <c r="BC80" s="4">
        <v>1.93357</v>
      </c>
      <c r="BD80" s="4">
        <v>0</v>
      </c>
      <c r="BE80" s="4">
        <v>0</v>
      </c>
      <c r="BF80" s="4">
        <v>3.524E-2</v>
      </c>
      <c r="BG80" s="4">
        <v>5.2219899999999999</v>
      </c>
      <c r="BH80" s="4">
        <v>0.59689999999999999</v>
      </c>
      <c r="BI80" s="4">
        <v>0</v>
      </c>
      <c r="BJ80" s="4">
        <v>0.20788999999999999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9.69E-2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0.14094000000000001</v>
      </c>
      <c r="CH80" s="4">
        <v>0</v>
      </c>
      <c r="CI80" s="4">
        <v>0</v>
      </c>
      <c r="CJ80" s="4">
        <v>3.594E-2</v>
      </c>
      <c r="CK80" s="4">
        <v>0</v>
      </c>
      <c r="CL80" s="4">
        <v>0</v>
      </c>
      <c r="CM80" s="4">
        <v>0</v>
      </c>
      <c r="CN80" s="4">
        <v>0</v>
      </c>
      <c r="CO80" s="4">
        <v>1.7950000000000002E-3</v>
      </c>
      <c r="CP80" s="4">
        <v>0</v>
      </c>
      <c r="CQ80" s="4">
        <v>2.47E-3</v>
      </c>
      <c r="CR80" s="4">
        <v>0</v>
      </c>
      <c r="CS80" s="4">
        <v>2.6429999999999999E-2</v>
      </c>
      <c r="CT80" s="4">
        <v>0</v>
      </c>
      <c r="CU80" s="4">
        <v>0</v>
      </c>
      <c r="CV80" s="32">
        <f t="shared" si="9"/>
        <v>6.1731699999999998</v>
      </c>
      <c r="CW80" s="32">
        <f t="shared" si="10"/>
        <v>2.1139999999999999E-2</v>
      </c>
      <c r="CX80" s="32">
        <f t="shared" si="11"/>
        <v>0</v>
      </c>
      <c r="CY80" s="32">
        <f t="shared" si="12"/>
        <v>2.2236199999999999</v>
      </c>
      <c r="CZ80" s="32">
        <f t="shared" si="13"/>
        <v>0.17688000000000001</v>
      </c>
      <c r="DA80" s="32">
        <f t="shared" si="14"/>
        <v>6.0620199999999995</v>
      </c>
      <c r="DB80" s="32">
        <f t="shared" si="15"/>
        <v>1.7950000000000002E-3</v>
      </c>
      <c r="DC80" s="32">
        <f t="shared" si="16"/>
        <v>0.14976</v>
      </c>
      <c r="DD80" s="32">
        <f t="shared" si="17"/>
        <v>8.725225</v>
      </c>
    </row>
    <row r="81" spans="1:108" x14ac:dyDescent="0.25">
      <c r="A81" s="16">
        <v>39978</v>
      </c>
      <c r="B81" s="17" t="s">
        <v>814</v>
      </c>
      <c r="C81" s="4">
        <v>0.56000000000000005</v>
      </c>
      <c r="D81" s="17" t="s">
        <v>122</v>
      </c>
      <c r="E81" s="17" t="s">
        <v>448</v>
      </c>
      <c r="F81" s="4">
        <v>3.073E-2</v>
      </c>
      <c r="G81" s="4">
        <v>1.076E-2</v>
      </c>
      <c r="H81" s="4">
        <v>9.912E-2</v>
      </c>
      <c r="I81" s="4">
        <v>0.26124000000000003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0.36112</v>
      </c>
      <c r="Q81" s="4">
        <v>0.54437000000000002</v>
      </c>
      <c r="R81" s="4">
        <v>0</v>
      </c>
      <c r="S81" s="4">
        <v>0.10385</v>
      </c>
      <c r="T81" s="4">
        <v>0</v>
      </c>
      <c r="U81" s="4">
        <v>1.0399999999999999E-3</v>
      </c>
      <c r="V81" s="4">
        <v>0.23241000000000003</v>
      </c>
      <c r="W81" s="4">
        <v>2.1971199999999995</v>
      </c>
      <c r="X81" s="4">
        <v>8.5016999999999996</v>
      </c>
      <c r="Y81" s="4">
        <v>6.9611999999999998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9.2000000000000003E-4</v>
      </c>
      <c r="AJ81" s="4">
        <v>2.4590000000000001E-2</v>
      </c>
      <c r="AK81" s="4">
        <v>0.79584999999999995</v>
      </c>
      <c r="AL81" s="4">
        <v>2.7392999999999996</v>
      </c>
      <c r="AM81" s="4">
        <v>0</v>
      </c>
      <c r="AN81" s="4">
        <v>0</v>
      </c>
      <c r="AO81" s="4">
        <v>0</v>
      </c>
      <c r="AP81" s="4">
        <v>0.58394999999999997</v>
      </c>
      <c r="AQ81" s="4">
        <v>0</v>
      </c>
      <c r="AR81" s="4">
        <v>4.3020000000000003E-2</v>
      </c>
      <c r="AS81" s="4">
        <v>0</v>
      </c>
      <c r="AT81" s="4">
        <v>0</v>
      </c>
      <c r="AU81" s="4">
        <v>1.8440000000000002E-2</v>
      </c>
      <c r="AV81" s="4">
        <v>0.19670000000000001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0.55965999999999994</v>
      </c>
      <c r="BC81" s="4">
        <v>9.1432899999999986</v>
      </c>
      <c r="BD81" s="4">
        <v>0</v>
      </c>
      <c r="BE81" s="4">
        <v>0</v>
      </c>
      <c r="BF81" s="4">
        <v>0.30734</v>
      </c>
      <c r="BG81" s="4">
        <v>1.0219</v>
      </c>
      <c r="BH81" s="4">
        <v>0.49481000000000003</v>
      </c>
      <c r="BI81" s="4">
        <v>0</v>
      </c>
      <c r="BJ81" s="4">
        <v>0.18132999999999999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1.8440300000000001</v>
      </c>
      <c r="CH81" s="4">
        <v>0</v>
      </c>
      <c r="CI81" s="4">
        <v>0</v>
      </c>
      <c r="CJ81" s="4">
        <v>5.2249999999999998E-2</v>
      </c>
      <c r="CK81" s="4">
        <v>0.11679</v>
      </c>
      <c r="CL81" s="4">
        <v>0.19603999999999999</v>
      </c>
      <c r="CM81" s="4">
        <v>0</v>
      </c>
      <c r="CN81" s="4">
        <v>0</v>
      </c>
      <c r="CO81" s="4">
        <v>4.8489999999999998E-2</v>
      </c>
      <c r="CP81" s="4">
        <v>0</v>
      </c>
      <c r="CQ81" s="4">
        <v>0</v>
      </c>
      <c r="CR81" s="4">
        <v>0</v>
      </c>
      <c r="CS81" s="4">
        <v>2.2435700000000001</v>
      </c>
      <c r="CT81" s="4">
        <v>0</v>
      </c>
      <c r="CU81" s="4">
        <v>0</v>
      </c>
      <c r="CV81" s="32">
        <f t="shared" si="9"/>
        <v>23.047420000000002</v>
      </c>
      <c r="CW81" s="32">
        <f t="shared" si="10"/>
        <v>4.3020000000000003E-2</v>
      </c>
      <c r="CX81" s="32">
        <f t="shared" si="11"/>
        <v>0.21514000000000003</v>
      </c>
      <c r="CY81" s="32">
        <f t="shared" si="12"/>
        <v>9.7029499999999977</v>
      </c>
      <c r="CZ81" s="32">
        <f t="shared" si="13"/>
        <v>2.2091099999999999</v>
      </c>
      <c r="DA81" s="32">
        <f t="shared" si="14"/>
        <v>2.0053799999999997</v>
      </c>
      <c r="DB81" s="32">
        <f t="shared" si="15"/>
        <v>4.8489999999999998E-2</v>
      </c>
      <c r="DC81" s="32">
        <f t="shared" si="16"/>
        <v>2.35345</v>
      </c>
      <c r="DD81" s="32">
        <f t="shared" si="17"/>
        <v>37.36142000000001</v>
      </c>
    </row>
    <row r="82" spans="1:108" x14ac:dyDescent="0.25">
      <c r="A82" s="16">
        <v>40052</v>
      </c>
      <c r="B82" s="17" t="s">
        <v>815</v>
      </c>
      <c r="C82" s="4">
        <v>0.56000000000000005</v>
      </c>
      <c r="D82" s="17" t="s">
        <v>122</v>
      </c>
      <c r="E82" s="17" t="s">
        <v>452</v>
      </c>
      <c r="F82" s="4">
        <v>0</v>
      </c>
      <c r="G82" s="4">
        <v>5.0099999999999997E-3</v>
      </c>
      <c r="H82" s="4">
        <v>5.1569999999999998E-2</v>
      </c>
      <c r="I82" s="4">
        <v>0.12175</v>
      </c>
      <c r="J82" s="4">
        <v>0</v>
      </c>
      <c r="K82" s="4">
        <v>0</v>
      </c>
      <c r="L82" s="4">
        <v>7.8780000000000003E-2</v>
      </c>
      <c r="M82" s="4">
        <v>0</v>
      </c>
      <c r="N82" s="4">
        <v>0</v>
      </c>
      <c r="O82" s="4">
        <v>0.16974</v>
      </c>
      <c r="P82" s="4">
        <v>0.94181000000000004</v>
      </c>
      <c r="Q82" s="4">
        <v>0</v>
      </c>
      <c r="R82" s="4">
        <v>0</v>
      </c>
      <c r="S82" s="4">
        <v>1.8419999999999999E-2</v>
      </c>
      <c r="T82" s="4">
        <v>0</v>
      </c>
      <c r="U82" s="4">
        <v>9.0000000000000006E-5</v>
      </c>
      <c r="V82" s="4">
        <v>3.841E-2</v>
      </c>
      <c r="W82" s="4">
        <v>1.4036799999999998</v>
      </c>
      <c r="X82" s="4">
        <v>0.52927999999999997</v>
      </c>
      <c r="Y82" s="4">
        <v>0.92820000000000003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9.0200000000000002E-3</v>
      </c>
      <c r="AJ82" s="4">
        <v>0</v>
      </c>
      <c r="AK82" s="4">
        <v>2.6749999999999999E-2</v>
      </c>
      <c r="AL82" s="4">
        <v>1.0506200000000001</v>
      </c>
      <c r="AM82" s="4">
        <v>0</v>
      </c>
      <c r="AN82" s="4">
        <v>0</v>
      </c>
      <c r="AO82" s="4">
        <v>0</v>
      </c>
      <c r="AP82" s="4">
        <v>0.29220999999999997</v>
      </c>
      <c r="AQ82" s="4">
        <v>7.1599999999999997E-3</v>
      </c>
      <c r="AR82" s="4">
        <v>5.7299999999999999E-3</v>
      </c>
      <c r="AS82" s="4">
        <v>0</v>
      </c>
      <c r="AT82" s="4">
        <v>0</v>
      </c>
      <c r="AU82" s="4">
        <v>0</v>
      </c>
      <c r="AV82" s="4">
        <v>2.8600000000000001E-3</v>
      </c>
      <c r="AW82" s="4">
        <v>0</v>
      </c>
      <c r="AX82" s="4">
        <v>0</v>
      </c>
      <c r="AY82" s="4">
        <v>7.1620000000000003E-2</v>
      </c>
      <c r="AZ82" s="4">
        <v>1.3652600000000001</v>
      </c>
      <c r="BA82" s="4">
        <v>0</v>
      </c>
      <c r="BB82" s="4">
        <v>4.4840000000000005E-2</v>
      </c>
      <c r="BC82" s="4">
        <v>2.38497</v>
      </c>
      <c r="BD82" s="4">
        <v>0</v>
      </c>
      <c r="BE82" s="4">
        <v>0</v>
      </c>
      <c r="BF82" s="4">
        <v>0.71619999999999995</v>
      </c>
      <c r="BG82" s="4">
        <v>0.81647000000000003</v>
      </c>
      <c r="BH82" s="4">
        <v>0.11531</v>
      </c>
      <c r="BI82" s="4">
        <v>0.85943999999999998</v>
      </c>
      <c r="BJ82" s="4">
        <v>0.12676999999999999</v>
      </c>
      <c r="BK82" s="4">
        <v>0</v>
      </c>
      <c r="BL82" s="4">
        <v>0</v>
      </c>
      <c r="BM82" s="4">
        <v>0.25783</v>
      </c>
      <c r="BN82" s="4">
        <v>5.7299999999999997E-2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9.6114599999999992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1.1459299999999999</v>
      </c>
      <c r="CH82" s="4">
        <v>0.25067</v>
      </c>
      <c r="CI82" s="4">
        <v>0</v>
      </c>
      <c r="CJ82" s="4">
        <v>0.68182999999999994</v>
      </c>
      <c r="CK82" s="4">
        <v>0.59875</v>
      </c>
      <c r="CL82" s="4">
        <v>0</v>
      </c>
      <c r="CM82" s="4">
        <v>0</v>
      </c>
      <c r="CN82" s="4">
        <v>0</v>
      </c>
      <c r="CO82" s="4">
        <v>0.16607999999999998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32">
        <f t="shared" si="9"/>
        <v>5.4941699999999996</v>
      </c>
      <c r="CW82" s="32">
        <f t="shared" si="10"/>
        <v>5.7299999999999999E-3</v>
      </c>
      <c r="CX82" s="32">
        <f t="shared" si="11"/>
        <v>1.4397400000000002</v>
      </c>
      <c r="CY82" s="32">
        <f t="shared" si="12"/>
        <v>2.4298100000000002</v>
      </c>
      <c r="CZ82" s="32">
        <f t="shared" si="13"/>
        <v>2.6771799999999999</v>
      </c>
      <c r="DA82" s="32">
        <f t="shared" si="14"/>
        <v>2.9493199999999997</v>
      </c>
      <c r="DB82" s="32">
        <f t="shared" si="15"/>
        <v>0.16607999999999998</v>
      </c>
      <c r="DC82" s="32">
        <f t="shared" si="16"/>
        <v>9.6680399999999995</v>
      </c>
      <c r="DD82" s="32">
        <f t="shared" si="17"/>
        <v>20.435279999999999</v>
      </c>
    </row>
    <row r="83" spans="1:108" x14ac:dyDescent="0.25">
      <c r="A83" s="16">
        <v>40343</v>
      </c>
      <c r="B83" s="17" t="s">
        <v>815</v>
      </c>
      <c r="C83" s="4">
        <v>0.56000000000000005</v>
      </c>
      <c r="D83" s="17" t="s">
        <v>122</v>
      </c>
      <c r="E83" s="17" t="s">
        <v>455</v>
      </c>
      <c r="F83" s="4">
        <v>0</v>
      </c>
      <c r="G83" s="4">
        <v>3.2280000000000003E-2</v>
      </c>
      <c r="H83" s="4">
        <v>7.8399999999999997E-2</v>
      </c>
      <c r="I83" s="4">
        <v>3.1358999999999999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0.10929999999999999</v>
      </c>
      <c r="P83" s="4">
        <v>1.5679500000000002</v>
      </c>
      <c r="Q83" s="4">
        <v>7.0620000000000002E-2</v>
      </c>
      <c r="R83" s="4">
        <v>0</v>
      </c>
      <c r="S83" s="4">
        <v>0.20085</v>
      </c>
      <c r="T83" s="4">
        <v>0</v>
      </c>
      <c r="U83" s="4">
        <v>1.8400000000000001E-3</v>
      </c>
      <c r="V83" s="4">
        <v>0.9292600000000002</v>
      </c>
      <c r="W83" s="4">
        <v>1.8501499999999997</v>
      </c>
      <c r="X83" s="4">
        <v>11.62818</v>
      </c>
      <c r="Y83" s="4">
        <v>4.9874700000000001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4.15E-3</v>
      </c>
      <c r="AJ83" s="4">
        <v>6.2719999999999998E-2</v>
      </c>
      <c r="AK83" s="4">
        <v>5.6129399999999992</v>
      </c>
      <c r="AL83" s="4">
        <v>2.2337600000000002</v>
      </c>
      <c r="AM83" s="4">
        <v>0</v>
      </c>
      <c r="AN83" s="4">
        <v>0</v>
      </c>
      <c r="AO83" s="4">
        <v>0</v>
      </c>
      <c r="AP83" s="4">
        <v>0.41551000000000005</v>
      </c>
      <c r="AQ83" s="4">
        <v>0.24441000000000002</v>
      </c>
      <c r="AR83" s="4">
        <v>9.2239999999999989E-2</v>
      </c>
      <c r="AS83" s="4">
        <v>0</v>
      </c>
      <c r="AT83" s="4">
        <v>0</v>
      </c>
      <c r="AU83" s="4">
        <v>2.767E-2</v>
      </c>
      <c r="AV83" s="4">
        <v>0.25824999999999998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0.66314999999999991</v>
      </c>
      <c r="BC83" s="4">
        <v>7.1148499999999997</v>
      </c>
      <c r="BD83" s="4">
        <v>0</v>
      </c>
      <c r="BE83" s="4">
        <v>0</v>
      </c>
      <c r="BF83" s="4">
        <v>0.23058000000000001</v>
      </c>
      <c r="BG83" s="4">
        <v>8.2432599999999994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6.9174199999999999</v>
      </c>
      <c r="CH83" s="4">
        <v>0</v>
      </c>
      <c r="CI83" s="4">
        <v>0</v>
      </c>
      <c r="CJ83" s="4">
        <v>0.62717999999999996</v>
      </c>
      <c r="CK83" s="4">
        <v>0.17524000000000001</v>
      </c>
      <c r="CL83" s="4">
        <v>0</v>
      </c>
      <c r="CM83" s="4">
        <v>0</v>
      </c>
      <c r="CN83" s="4">
        <v>0</v>
      </c>
      <c r="CO83" s="4">
        <v>7.9399999999999998E-2</v>
      </c>
      <c r="CP83" s="4">
        <v>0</v>
      </c>
      <c r="CQ83" s="4">
        <v>0</v>
      </c>
      <c r="CR83" s="4">
        <v>0</v>
      </c>
      <c r="CS83" s="4">
        <v>0.25363000000000002</v>
      </c>
      <c r="CT83" s="4">
        <v>0</v>
      </c>
      <c r="CU83" s="4">
        <v>0</v>
      </c>
      <c r="CV83" s="32">
        <f t="shared" si="9"/>
        <v>29.91911</v>
      </c>
      <c r="CW83" s="32">
        <f t="shared" si="10"/>
        <v>9.2239999999999989E-2</v>
      </c>
      <c r="CX83" s="32">
        <f t="shared" si="11"/>
        <v>0.28591999999999995</v>
      </c>
      <c r="CY83" s="32">
        <f t="shared" si="12"/>
        <v>7.7779999999999996</v>
      </c>
      <c r="CZ83" s="32">
        <f t="shared" si="13"/>
        <v>7.7198399999999996</v>
      </c>
      <c r="DA83" s="32">
        <f t="shared" si="14"/>
        <v>8.4738399999999992</v>
      </c>
      <c r="DB83" s="32">
        <f t="shared" si="15"/>
        <v>7.9399999999999998E-2</v>
      </c>
      <c r="DC83" s="32">
        <f t="shared" si="16"/>
        <v>0.36431000000000002</v>
      </c>
      <c r="DD83" s="32">
        <f t="shared" si="17"/>
        <v>45.860660000000003</v>
      </c>
    </row>
    <row r="84" spans="1:108" x14ac:dyDescent="0.25">
      <c r="A84" s="16">
        <v>40416</v>
      </c>
      <c r="B84" s="17" t="s">
        <v>815</v>
      </c>
      <c r="C84" s="4">
        <v>0.56000000000000005</v>
      </c>
      <c r="D84" s="17" t="s">
        <v>122</v>
      </c>
      <c r="E84" s="17" t="s">
        <v>459</v>
      </c>
      <c r="F84" s="4">
        <v>0</v>
      </c>
      <c r="G84" s="4">
        <v>4.607E-2</v>
      </c>
      <c r="H84" s="4">
        <v>7.3200000000000001E-2</v>
      </c>
      <c r="I84" s="4">
        <v>1.7209300000000001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0.30614000000000002</v>
      </c>
      <c r="P84" s="4">
        <v>1.85683</v>
      </c>
      <c r="Q84" s="4">
        <v>0</v>
      </c>
      <c r="R84" s="4">
        <v>0</v>
      </c>
      <c r="S84" s="4">
        <v>9.0069999999999997E-2</v>
      </c>
      <c r="T84" s="4">
        <v>0</v>
      </c>
      <c r="U84" s="4">
        <v>0</v>
      </c>
      <c r="V84" s="4">
        <v>0.39247000000000004</v>
      </c>
      <c r="W84" s="4">
        <v>7.0309599999999985</v>
      </c>
      <c r="X84" s="4">
        <v>2.4653800000000001</v>
      </c>
      <c r="Y84" s="4">
        <v>1.9181900000000001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5.8200000000000005E-3</v>
      </c>
      <c r="AJ84" s="4">
        <v>0.13778000000000001</v>
      </c>
      <c r="AK84" s="4">
        <v>0.23079</v>
      </c>
      <c r="AL84" s="4">
        <v>2.6723400000000002</v>
      </c>
      <c r="AM84" s="4">
        <v>0.49085000000000001</v>
      </c>
      <c r="AN84" s="4">
        <v>0</v>
      </c>
      <c r="AO84" s="4">
        <v>0</v>
      </c>
      <c r="AP84" s="4">
        <v>0.16361999999999999</v>
      </c>
      <c r="AQ84" s="4">
        <v>5.382E-2</v>
      </c>
      <c r="AR84" s="4">
        <v>0</v>
      </c>
      <c r="AS84" s="4">
        <v>0</v>
      </c>
      <c r="AT84" s="4">
        <v>0</v>
      </c>
      <c r="AU84" s="4">
        <v>0</v>
      </c>
      <c r="AV84" s="4">
        <v>6.028E-2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0.75523000000000007</v>
      </c>
      <c r="BC84" s="4">
        <v>6.3536000000000001</v>
      </c>
      <c r="BD84" s="4">
        <v>0</v>
      </c>
      <c r="BE84" s="4">
        <v>0</v>
      </c>
      <c r="BF84" s="4">
        <v>0.10764</v>
      </c>
      <c r="BG84" s="4">
        <v>1.94295</v>
      </c>
      <c r="BH84" s="4">
        <v>0</v>
      </c>
      <c r="BI84" s="4">
        <v>0</v>
      </c>
      <c r="BJ84" s="4">
        <v>0.25403999999999999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0.14801</v>
      </c>
      <c r="BZ84" s="4">
        <v>0</v>
      </c>
      <c r="CA84" s="4">
        <v>0</v>
      </c>
      <c r="CB84" s="4">
        <v>0</v>
      </c>
      <c r="CC84" s="4">
        <v>0</v>
      </c>
      <c r="CD84" s="4">
        <v>0.21529000000000001</v>
      </c>
      <c r="CE84" s="4">
        <v>0</v>
      </c>
      <c r="CF84" s="4">
        <v>0</v>
      </c>
      <c r="CG84" s="4">
        <v>0.43057000000000001</v>
      </c>
      <c r="CH84" s="4">
        <v>0.18837000000000001</v>
      </c>
      <c r="CI84" s="4">
        <v>0</v>
      </c>
      <c r="CJ84" s="4">
        <v>2.0129199999999998</v>
      </c>
      <c r="CK84" s="4">
        <v>0</v>
      </c>
      <c r="CL84" s="4">
        <v>0</v>
      </c>
      <c r="CM84" s="4">
        <v>0</v>
      </c>
      <c r="CN84" s="4">
        <v>0</v>
      </c>
      <c r="CO84" s="4">
        <v>0.64885000000000004</v>
      </c>
      <c r="CP84" s="4">
        <v>0</v>
      </c>
      <c r="CQ84" s="4">
        <v>2.7E-4</v>
      </c>
      <c r="CR84" s="4">
        <v>0</v>
      </c>
      <c r="CS84" s="4">
        <v>0</v>
      </c>
      <c r="CT84" s="4">
        <v>0</v>
      </c>
      <c r="CU84" s="4">
        <v>0</v>
      </c>
      <c r="CV84" s="32">
        <f t="shared" si="9"/>
        <v>17.815060000000003</v>
      </c>
      <c r="CW84" s="32">
        <f t="shared" si="10"/>
        <v>0</v>
      </c>
      <c r="CX84" s="32">
        <f t="shared" si="11"/>
        <v>6.028E-2</v>
      </c>
      <c r="CY84" s="32">
        <f t="shared" si="12"/>
        <v>7.1088300000000002</v>
      </c>
      <c r="CZ84" s="32">
        <f t="shared" si="13"/>
        <v>2.6318599999999996</v>
      </c>
      <c r="DA84" s="32">
        <f t="shared" si="14"/>
        <v>2.30463</v>
      </c>
      <c r="DB84" s="32">
        <f t="shared" si="15"/>
        <v>0.64885000000000004</v>
      </c>
      <c r="DC84" s="32">
        <f t="shared" si="16"/>
        <v>0.48283999999999999</v>
      </c>
      <c r="DD84" s="32">
        <f t="shared" si="17"/>
        <v>28.687440000000002</v>
      </c>
    </row>
    <row r="85" spans="1:108" x14ac:dyDescent="0.25">
      <c r="A85" s="16">
        <v>40590</v>
      </c>
      <c r="B85" s="17" t="s">
        <v>815</v>
      </c>
      <c r="C85" s="4">
        <v>0.56000000000000005</v>
      </c>
      <c r="D85" s="17" t="s">
        <v>122</v>
      </c>
      <c r="E85" s="17" t="s">
        <v>462</v>
      </c>
      <c r="F85" s="4">
        <v>0</v>
      </c>
      <c r="G85" s="4">
        <v>0</v>
      </c>
      <c r="H85" s="4">
        <v>1.0509999999999999E-2</v>
      </c>
      <c r="I85" s="4">
        <v>0.25602000000000003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0.59400999999999993</v>
      </c>
      <c r="Q85" s="4">
        <v>0</v>
      </c>
      <c r="R85" s="4">
        <v>0</v>
      </c>
      <c r="S85" s="4">
        <v>1.7639999999999999E-2</v>
      </c>
      <c r="T85" s="4">
        <v>0</v>
      </c>
      <c r="U85" s="4">
        <v>0</v>
      </c>
      <c r="V85" s="4">
        <v>0.25159000000000004</v>
      </c>
      <c r="W85" s="4">
        <v>1.75404</v>
      </c>
      <c r="X85" s="4">
        <v>0.38947999999999999</v>
      </c>
      <c r="Y85" s="4">
        <v>0.30951000000000001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1.0588500000000001</v>
      </c>
      <c r="AM85" s="4">
        <v>0.46465000000000001</v>
      </c>
      <c r="AN85" s="4">
        <v>0</v>
      </c>
      <c r="AO85" s="4">
        <v>0</v>
      </c>
      <c r="AP85" s="4">
        <v>0.37905999999999995</v>
      </c>
      <c r="AQ85" s="4">
        <v>0</v>
      </c>
      <c r="AR85" s="4">
        <v>0</v>
      </c>
      <c r="AS85" s="4">
        <v>4.13E-3</v>
      </c>
      <c r="AT85" s="4">
        <v>3.4959999999999998E-2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0.21093000000000001</v>
      </c>
      <c r="BC85" s="4">
        <v>1.2527999999999999</v>
      </c>
      <c r="BD85" s="4">
        <v>0</v>
      </c>
      <c r="BE85" s="4">
        <v>0</v>
      </c>
      <c r="BF85" s="4">
        <v>0</v>
      </c>
      <c r="BG85" s="4">
        <v>0.1089</v>
      </c>
      <c r="BH85" s="4">
        <v>0</v>
      </c>
      <c r="BI85" s="4">
        <v>0</v>
      </c>
      <c r="BJ85" s="4">
        <v>2.2540000000000001E-2</v>
      </c>
      <c r="BK85" s="4">
        <v>0</v>
      </c>
      <c r="BL85" s="4">
        <v>9.7439999999999999E-2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0.10394</v>
      </c>
      <c r="CK85" s="4">
        <v>0</v>
      </c>
      <c r="CL85" s="4">
        <v>0</v>
      </c>
      <c r="CM85" s="4">
        <v>0</v>
      </c>
      <c r="CN85" s="4">
        <v>0</v>
      </c>
      <c r="CO85" s="4">
        <v>7.458999999999999E-2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32">
        <f t="shared" si="9"/>
        <v>5.2188299999999996</v>
      </c>
      <c r="CW85" s="32">
        <f t="shared" si="10"/>
        <v>3.909E-2</v>
      </c>
      <c r="CX85" s="32">
        <f t="shared" si="11"/>
        <v>0</v>
      </c>
      <c r="CY85" s="32">
        <f t="shared" si="12"/>
        <v>1.46373</v>
      </c>
      <c r="CZ85" s="32">
        <f t="shared" si="13"/>
        <v>0.10394</v>
      </c>
      <c r="DA85" s="32">
        <f t="shared" si="14"/>
        <v>0.22888</v>
      </c>
      <c r="DB85" s="32">
        <f t="shared" si="15"/>
        <v>7.458999999999999E-2</v>
      </c>
      <c r="DC85" s="32">
        <f t="shared" si="16"/>
        <v>1.0509999999999999E-2</v>
      </c>
      <c r="DD85" s="32">
        <f t="shared" si="17"/>
        <v>6.871599999999999</v>
      </c>
    </row>
    <row r="86" spans="1:108" x14ac:dyDescent="0.25">
      <c r="A86" s="16">
        <v>40707</v>
      </c>
      <c r="B86" s="17" t="s">
        <v>815</v>
      </c>
      <c r="C86" s="4">
        <v>0.56000000000000005</v>
      </c>
      <c r="D86" s="17" t="s">
        <v>121</v>
      </c>
      <c r="E86" s="17" t="s">
        <v>467</v>
      </c>
      <c r="F86" s="4">
        <v>0</v>
      </c>
      <c r="G86" s="4">
        <v>3.6290000000000003E-2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0.22155</v>
      </c>
      <c r="Q86" s="4">
        <v>0</v>
      </c>
      <c r="R86" s="4">
        <v>0</v>
      </c>
      <c r="S86" s="4">
        <v>8.786999999999999E-2</v>
      </c>
      <c r="T86" s="4">
        <v>0</v>
      </c>
      <c r="U86" s="4">
        <v>0</v>
      </c>
      <c r="V86" s="4">
        <v>6.0770000000000005E-2</v>
      </c>
      <c r="W86" s="4">
        <v>2.2484200000000003</v>
      </c>
      <c r="X86" s="4">
        <v>35.457709999999999</v>
      </c>
      <c r="Y86" s="4">
        <v>5.0512999999999995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6.9700000000000005E-3</v>
      </c>
      <c r="AJ86" s="4">
        <v>0</v>
      </c>
      <c r="AK86" s="4">
        <v>0.15761</v>
      </c>
      <c r="AL86" s="4">
        <v>0.51832</v>
      </c>
      <c r="AM86" s="4">
        <v>0.16036</v>
      </c>
      <c r="AN86" s="4">
        <v>0</v>
      </c>
      <c r="AO86" s="4">
        <v>0</v>
      </c>
      <c r="AP86" s="4">
        <v>0.15192</v>
      </c>
      <c r="AQ86" s="4">
        <v>0</v>
      </c>
      <c r="AR86" s="4">
        <v>2.1100000000000001E-2</v>
      </c>
      <c r="AS86" s="4">
        <v>0</v>
      </c>
      <c r="AT86" s="4">
        <v>0</v>
      </c>
      <c r="AU86" s="4">
        <v>0</v>
      </c>
      <c r="AV86" s="4">
        <v>8.4400000000000003E-2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9.4950000000000007E-2</v>
      </c>
      <c r="BC86" s="4">
        <v>5.9079600000000001</v>
      </c>
      <c r="BD86" s="4">
        <v>0</v>
      </c>
      <c r="BE86" s="4">
        <v>0</v>
      </c>
      <c r="BF86" s="4">
        <v>0</v>
      </c>
      <c r="BG86" s="4">
        <v>0</v>
      </c>
      <c r="BH86" s="4">
        <v>0.33971000000000001</v>
      </c>
      <c r="BI86" s="4">
        <v>0</v>
      </c>
      <c r="BJ86" s="4">
        <v>6.2239999999999997E-2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7.2529999999999997E-2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13.50389</v>
      </c>
      <c r="CH86" s="4">
        <v>0</v>
      </c>
      <c r="CI86" s="4">
        <v>0</v>
      </c>
      <c r="CJ86" s="4">
        <v>0.14348</v>
      </c>
      <c r="CK86" s="4">
        <v>0</v>
      </c>
      <c r="CL86" s="4">
        <v>0</v>
      </c>
      <c r="CM86" s="4">
        <v>0</v>
      </c>
      <c r="CN86" s="4">
        <v>0</v>
      </c>
      <c r="CO86" s="4">
        <v>0.22176000000000001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32">
        <f t="shared" si="9"/>
        <v>44.122799999999991</v>
      </c>
      <c r="CW86" s="32">
        <f t="shared" si="10"/>
        <v>2.1100000000000001E-2</v>
      </c>
      <c r="CX86" s="32">
        <f t="shared" si="11"/>
        <v>8.4400000000000003E-2</v>
      </c>
      <c r="CY86" s="32">
        <f t="shared" si="12"/>
        <v>6.00291</v>
      </c>
      <c r="CZ86" s="32">
        <f t="shared" si="13"/>
        <v>13.64737</v>
      </c>
      <c r="DA86" s="32">
        <f t="shared" si="14"/>
        <v>0.40195000000000003</v>
      </c>
      <c r="DB86" s="32">
        <f t="shared" si="15"/>
        <v>0.22176000000000001</v>
      </c>
      <c r="DC86" s="32">
        <f t="shared" si="16"/>
        <v>0.10882</v>
      </c>
      <c r="DD86" s="32">
        <f t="shared" si="17"/>
        <v>64.103659999999991</v>
      </c>
    </row>
    <row r="87" spans="1:108" x14ac:dyDescent="0.25">
      <c r="A87" s="16">
        <v>40781</v>
      </c>
      <c r="B87" s="17" t="s">
        <v>815</v>
      </c>
      <c r="C87" s="4">
        <v>0.56000000000000005</v>
      </c>
      <c r="D87" s="17" t="s">
        <v>122</v>
      </c>
      <c r="E87" s="17" t="s">
        <v>471</v>
      </c>
      <c r="F87" s="4">
        <v>0</v>
      </c>
      <c r="G87" s="4">
        <v>0</v>
      </c>
      <c r="H87" s="4">
        <v>1.4749999999999999E-2</v>
      </c>
      <c r="I87" s="4">
        <v>0.19167000000000001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4.1099999999999999E-3</v>
      </c>
      <c r="P87" s="4">
        <v>0.57194999999999996</v>
      </c>
      <c r="Q87" s="4">
        <v>0</v>
      </c>
      <c r="R87" s="4">
        <v>0</v>
      </c>
      <c r="S87" s="4">
        <v>3.5729999999999998E-2</v>
      </c>
      <c r="T87" s="4">
        <v>0</v>
      </c>
      <c r="U87" s="4">
        <v>8.8000000000000003E-4</v>
      </c>
      <c r="V87" s="4">
        <v>3.6139999999999999E-2</v>
      </c>
      <c r="W87" s="4">
        <v>2.1638800000000002</v>
      </c>
      <c r="X87" s="4">
        <v>7.4105600000000003</v>
      </c>
      <c r="Y87" s="4">
        <v>11.23699</v>
      </c>
      <c r="Z87" s="4">
        <v>0</v>
      </c>
      <c r="AA87" s="4">
        <v>0</v>
      </c>
      <c r="AB87" s="4">
        <v>8.5180000000000006E-2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0.23730000000000001</v>
      </c>
      <c r="AL87" s="4">
        <v>3.7203200000000001</v>
      </c>
      <c r="AM87" s="4">
        <v>0</v>
      </c>
      <c r="AN87" s="4">
        <v>0</v>
      </c>
      <c r="AO87" s="4">
        <v>0</v>
      </c>
      <c r="AP87" s="4">
        <v>0.52571999999999997</v>
      </c>
      <c r="AQ87" s="4">
        <v>2.4340000000000001E-2</v>
      </c>
      <c r="AR87" s="4">
        <v>0</v>
      </c>
      <c r="AS87" s="4">
        <v>0</v>
      </c>
      <c r="AT87" s="4">
        <v>0</v>
      </c>
      <c r="AU87" s="4">
        <v>0</v>
      </c>
      <c r="AV87" s="4">
        <v>1.9470000000000001E-2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0.36118</v>
      </c>
      <c r="BC87" s="4">
        <v>4.9832599999999996</v>
      </c>
      <c r="BD87" s="4">
        <v>0</v>
      </c>
      <c r="BE87" s="4">
        <v>0</v>
      </c>
      <c r="BF87" s="4">
        <v>0.13872999999999999</v>
      </c>
      <c r="BG87" s="4">
        <v>1.0708800000000001</v>
      </c>
      <c r="BH87" s="4">
        <v>0</v>
      </c>
      <c r="BI87" s="4">
        <v>0</v>
      </c>
      <c r="BJ87" s="4">
        <v>0.35898999999999998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0.14754999999999999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0.12169000000000001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0.54548000000000008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32">
        <f t="shared" si="9"/>
        <v>26.053100000000001</v>
      </c>
      <c r="CW87" s="32">
        <f t="shared" si="10"/>
        <v>0</v>
      </c>
      <c r="CX87" s="32">
        <f t="shared" si="11"/>
        <v>1.9470000000000001E-2</v>
      </c>
      <c r="CY87" s="32">
        <f t="shared" si="12"/>
        <v>5.3444399999999996</v>
      </c>
      <c r="CZ87" s="32">
        <f t="shared" si="13"/>
        <v>0.12169000000000001</v>
      </c>
      <c r="DA87" s="32">
        <f t="shared" si="14"/>
        <v>1.5686</v>
      </c>
      <c r="DB87" s="32">
        <f t="shared" si="15"/>
        <v>0.54548000000000008</v>
      </c>
      <c r="DC87" s="32">
        <f t="shared" si="16"/>
        <v>0.1623</v>
      </c>
      <c r="DD87" s="32">
        <f t="shared" si="17"/>
        <v>32.22701</v>
      </c>
    </row>
    <row r="88" spans="1:108" x14ac:dyDescent="0.25">
      <c r="A88" s="16">
        <v>40954</v>
      </c>
      <c r="B88" s="17" t="s">
        <v>814</v>
      </c>
      <c r="C88" s="4">
        <v>0.56000000000000005</v>
      </c>
      <c r="D88" s="17" t="s">
        <v>122</v>
      </c>
      <c r="E88" s="17" t="s">
        <v>476</v>
      </c>
      <c r="F88" s="4">
        <v>0</v>
      </c>
      <c r="G88" s="4">
        <v>0</v>
      </c>
      <c r="H88" s="4">
        <v>0.14533000000000001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0.64215999999999995</v>
      </c>
      <c r="O88" s="4">
        <v>0</v>
      </c>
      <c r="P88" s="4">
        <v>0.59568999999999994</v>
      </c>
      <c r="Q88" s="4">
        <v>6.9000000000000006E-2</v>
      </c>
      <c r="R88" s="4">
        <v>0</v>
      </c>
      <c r="S88" s="4">
        <v>9.7800000000000005E-3</v>
      </c>
      <c r="T88" s="4">
        <v>0</v>
      </c>
      <c r="U88" s="4">
        <v>0</v>
      </c>
      <c r="V88" s="4">
        <v>0.29505999999999993</v>
      </c>
      <c r="W88" s="4">
        <v>8.4191199999999995</v>
      </c>
      <c r="X88" s="4">
        <v>4.4568399999999997</v>
      </c>
      <c r="Y88" s="4">
        <v>4.82186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0.34727999999999998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8.8442100000000003</v>
      </c>
      <c r="AM88" s="4">
        <v>8.1099999999999992E-3</v>
      </c>
      <c r="AN88" s="4">
        <v>0</v>
      </c>
      <c r="AO88" s="4">
        <v>0</v>
      </c>
      <c r="AP88" s="4">
        <v>0.9103</v>
      </c>
      <c r="AQ88" s="4">
        <v>0.14871000000000001</v>
      </c>
      <c r="AR88" s="4">
        <v>1.3520000000000001E-2</v>
      </c>
      <c r="AS88" s="4">
        <v>4.8669999999999998E-2</v>
      </c>
      <c r="AT88" s="4">
        <v>0</v>
      </c>
      <c r="AU88" s="4">
        <v>0</v>
      </c>
      <c r="AV88" s="4">
        <v>1.8030000000000001E-2</v>
      </c>
      <c r="AW88" s="4">
        <v>0</v>
      </c>
      <c r="AX88" s="4">
        <v>0</v>
      </c>
      <c r="AY88" s="4">
        <v>0</v>
      </c>
      <c r="AZ88" s="4">
        <v>0</v>
      </c>
      <c r="BA88" s="4">
        <v>2.5239999999999999E-2</v>
      </c>
      <c r="BB88" s="4">
        <v>0.62863999999999998</v>
      </c>
      <c r="BC88" s="4">
        <v>6.7427099999999998</v>
      </c>
      <c r="BD88" s="4">
        <v>0</v>
      </c>
      <c r="BE88" s="4">
        <v>0</v>
      </c>
      <c r="BF88" s="4">
        <v>4.2810000000000001E-2</v>
      </c>
      <c r="BG88" s="4">
        <v>1.49838</v>
      </c>
      <c r="BH88" s="4">
        <v>0</v>
      </c>
      <c r="BI88" s="4">
        <v>0.18026</v>
      </c>
      <c r="BJ88" s="4">
        <v>0.26588000000000001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0.45965</v>
      </c>
      <c r="CK88" s="4">
        <v>0</v>
      </c>
      <c r="CL88" s="4">
        <v>0</v>
      </c>
      <c r="CM88" s="4">
        <v>0</v>
      </c>
      <c r="CN88" s="4">
        <v>0</v>
      </c>
      <c r="CO88" s="4">
        <v>0.15177000000000002</v>
      </c>
      <c r="CP88" s="4">
        <v>0</v>
      </c>
      <c r="CQ88" s="4">
        <v>0</v>
      </c>
      <c r="CR88" s="4">
        <v>0</v>
      </c>
      <c r="CS88" s="4">
        <v>0</v>
      </c>
      <c r="CT88" s="4">
        <v>1.0745</v>
      </c>
      <c r="CU88" s="4">
        <v>0</v>
      </c>
      <c r="CV88" s="32">
        <f t="shared" si="9"/>
        <v>29.56812</v>
      </c>
      <c r="CW88" s="32">
        <f t="shared" si="10"/>
        <v>6.2189999999999995E-2</v>
      </c>
      <c r="CX88" s="32">
        <f t="shared" si="11"/>
        <v>1.8030000000000001E-2</v>
      </c>
      <c r="CY88" s="32">
        <f t="shared" si="12"/>
        <v>7.3965899999999998</v>
      </c>
      <c r="CZ88" s="32">
        <f t="shared" si="13"/>
        <v>0.45965</v>
      </c>
      <c r="DA88" s="32">
        <f t="shared" si="14"/>
        <v>1.98733</v>
      </c>
      <c r="DB88" s="32">
        <f t="shared" si="15"/>
        <v>0.15177000000000002</v>
      </c>
      <c r="DC88" s="32">
        <f t="shared" si="16"/>
        <v>0.14533000000000001</v>
      </c>
      <c r="DD88" s="32">
        <f t="shared" si="17"/>
        <v>37.72146</v>
      </c>
    </row>
    <row r="89" spans="1:108" x14ac:dyDescent="0.25">
      <c r="A89" s="16">
        <v>41063</v>
      </c>
      <c r="B89" s="17" t="s">
        <v>814</v>
      </c>
      <c r="C89" s="4">
        <v>0.56000000000000005</v>
      </c>
      <c r="D89" s="17" t="s">
        <v>122</v>
      </c>
      <c r="E89" s="17" t="s">
        <v>479</v>
      </c>
      <c r="F89" s="4">
        <v>2.3109999999999999E-2</v>
      </c>
      <c r="G89" s="4">
        <v>8.7200000000000003E-3</v>
      </c>
      <c r="H89" s="4">
        <v>0</v>
      </c>
      <c r="I89" s="4">
        <v>0.68922000000000005</v>
      </c>
      <c r="J89" s="4">
        <v>9.8309999999999995E-2</v>
      </c>
      <c r="K89" s="4">
        <v>0</v>
      </c>
      <c r="L89" s="4">
        <v>0</v>
      </c>
      <c r="M89" s="4">
        <v>0</v>
      </c>
      <c r="N89" s="4">
        <v>0</v>
      </c>
      <c r="O89" s="4">
        <v>6.8000000000000005E-4</v>
      </c>
      <c r="P89" s="4">
        <v>0.49127999999999999</v>
      </c>
      <c r="Q89" s="4">
        <v>0.23768</v>
      </c>
      <c r="R89" s="4">
        <v>0</v>
      </c>
      <c r="S89" s="4">
        <v>2.5989999999999996E-2</v>
      </c>
      <c r="T89" s="4">
        <v>0</v>
      </c>
      <c r="U89" s="4">
        <v>0</v>
      </c>
      <c r="V89" s="4">
        <v>0.22599999999999995</v>
      </c>
      <c r="W89" s="4">
        <v>2.8653299999999997</v>
      </c>
      <c r="X89" s="4">
        <v>10.22476</v>
      </c>
      <c r="Y89" s="4">
        <v>4.66235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0.39909</v>
      </c>
      <c r="AF89" s="4">
        <v>0</v>
      </c>
      <c r="AG89" s="4">
        <v>0</v>
      </c>
      <c r="AH89" s="4">
        <v>0</v>
      </c>
      <c r="AI89" s="4">
        <v>1.6729999999999998E-2</v>
      </c>
      <c r="AJ89" s="4">
        <v>6.4869999999999997E-2</v>
      </c>
      <c r="AK89" s="4">
        <v>0.17238000000000001</v>
      </c>
      <c r="AL89" s="4">
        <v>9.5019999999999993E-2</v>
      </c>
      <c r="AM89" s="4">
        <v>0.53920999999999997</v>
      </c>
      <c r="AN89" s="4">
        <v>0</v>
      </c>
      <c r="AO89" s="4">
        <v>0</v>
      </c>
      <c r="AP89" s="4">
        <v>0.34866000000000003</v>
      </c>
      <c r="AQ89" s="4">
        <v>2.027E-2</v>
      </c>
      <c r="AR89" s="4">
        <v>3.6489999999999995E-2</v>
      </c>
      <c r="AS89" s="4">
        <v>4.3790000000000003E-2</v>
      </c>
      <c r="AT89" s="4">
        <v>6.1830000000000003E-2</v>
      </c>
      <c r="AU89" s="4">
        <v>4.0499999999999998E-3</v>
      </c>
      <c r="AV89" s="4">
        <v>0.12163</v>
      </c>
      <c r="AW89" s="4">
        <v>0</v>
      </c>
      <c r="AX89" s="4">
        <v>0</v>
      </c>
      <c r="AY89" s="4">
        <v>0</v>
      </c>
      <c r="AZ89" s="4">
        <v>0</v>
      </c>
      <c r="BA89" s="4">
        <v>2.8379999999999999E-2</v>
      </c>
      <c r="BB89" s="4">
        <v>0.47433999999999998</v>
      </c>
      <c r="BC89" s="4">
        <v>4.5762100000000006</v>
      </c>
      <c r="BD89" s="4">
        <v>0</v>
      </c>
      <c r="BE89" s="4">
        <v>0</v>
      </c>
      <c r="BF89" s="4">
        <v>0</v>
      </c>
      <c r="BG89" s="4">
        <v>0.45737</v>
      </c>
      <c r="BH89" s="4">
        <v>0.32636999999999999</v>
      </c>
      <c r="BI89" s="4">
        <v>0.12163</v>
      </c>
      <c r="BJ89" s="4">
        <v>5.9799999999999999E-2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1.2700000000000001E-3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1.52E-2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0.30407000000000001</v>
      </c>
      <c r="CH89" s="4">
        <v>0.35474</v>
      </c>
      <c r="CI89" s="4">
        <v>0</v>
      </c>
      <c r="CJ89" s="4">
        <v>0.51692000000000005</v>
      </c>
      <c r="CK89" s="4">
        <v>0</v>
      </c>
      <c r="CL89" s="4">
        <v>0</v>
      </c>
      <c r="CM89" s="4">
        <v>0</v>
      </c>
      <c r="CN89" s="4">
        <v>0</v>
      </c>
      <c r="CO89" s="4">
        <v>2.282E-2</v>
      </c>
      <c r="CP89" s="4">
        <v>0</v>
      </c>
      <c r="CQ89" s="4">
        <v>0</v>
      </c>
      <c r="CR89" s="4">
        <v>0</v>
      </c>
      <c r="CS89" s="4">
        <v>0.18497</v>
      </c>
      <c r="CT89" s="4">
        <v>0</v>
      </c>
      <c r="CU89" s="4">
        <v>0</v>
      </c>
      <c r="CV89" s="32">
        <f t="shared" si="9"/>
        <v>20.488610000000001</v>
      </c>
      <c r="CW89" s="32">
        <f t="shared" si="10"/>
        <v>0.14210999999999999</v>
      </c>
      <c r="CX89" s="32">
        <f t="shared" si="11"/>
        <v>0.12568000000000001</v>
      </c>
      <c r="CY89" s="32">
        <f t="shared" si="12"/>
        <v>5.0789300000000006</v>
      </c>
      <c r="CZ89" s="32">
        <f t="shared" si="13"/>
        <v>1.1757300000000002</v>
      </c>
      <c r="DA89" s="32">
        <f t="shared" si="14"/>
        <v>0.96643999999999997</v>
      </c>
      <c r="DB89" s="32">
        <f t="shared" si="15"/>
        <v>2.282E-2</v>
      </c>
      <c r="DC89" s="32">
        <f t="shared" si="16"/>
        <v>0.20888999999999999</v>
      </c>
      <c r="DD89" s="32">
        <f t="shared" si="17"/>
        <v>26.974980000000002</v>
      </c>
    </row>
    <row r="90" spans="1:108" x14ac:dyDescent="0.25">
      <c r="A90" s="16">
        <v>41145</v>
      </c>
      <c r="B90" s="17" t="s">
        <v>815</v>
      </c>
      <c r="C90" s="4">
        <v>0.56000000000000005</v>
      </c>
      <c r="D90" s="17" t="s">
        <v>121</v>
      </c>
      <c r="E90" s="17" t="s">
        <v>484</v>
      </c>
      <c r="F90" s="4">
        <v>0</v>
      </c>
      <c r="G90" s="4">
        <v>1.021E-2</v>
      </c>
      <c r="H90" s="4">
        <v>2.2630000000000001E-2</v>
      </c>
      <c r="I90" s="4">
        <v>0.13921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2.5319999999999999E-2</v>
      </c>
      <c r="P90" s="4">
        <v>0.56311000000000011</v>
      </c>
      <c r="Q90" s="4">
        <v>0</v>
      </c>
      <c r="R90" s="4">
        <v>0</v>
      </c>
      <c r="S90" s="4">
        <v>1.7600000000000001E-3</v>
      </c>
      <c r="T90" s="4">
        <v>0</v>
      </c>
      <c r="U90" s="4">
        <v>0</v>
      </c>
      <c r="V90" s="4">
        <v>6.9329999999999989E-2</v>
      </c>
      <c r="W90" s="4">
        <v>0.2601</v>
      </c>
      <c r="X90" s="4">
        <v>1.2534999999999998</v>
      </c>
      <c r="Y90" s="4">
        <v>0.91966999999999999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5.11E-3</v>
      </c>
      <c r="AJ90" s="4">
        <v>2.7200000000000002E-3</v>
      </c>
      <c r="AK90" s="4">
        <v>2.7650000000000001E-2</v>
      </c>
      <c r="AL90" s="4">
        <v>0.28079999999999999</v>
      </c>
      <c r="AM90" s="4">
        <v>2.7099999999999999E-2</v>
      </c>
      <c r="AN90" s="4">
        <v>0</v>
      </c>
      <c r="AO90" s="4">
        <v>0</v>
      </c>
      <c r="AP90" s="4">
        <v>5.9900000000000002E-2</v>
      </c>
      <c r="AQ90" s="4">
        <v>0</v>
      </c>
      <c r="AR90" s="4">
        <v>0</v>
      </c>
      <c r="AS90" s="4">
        <v>0</v>
      </c>
      <c r="AT90" s="4">
        <v>0</v>
      </c>
      <c r="AU90" s="4">
        <v>4.0800000000000003E-3</v>
      </c>
      <c r="AV90" s="4">
        <v>7.6240000000000002E-2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0.21429000000000001</v>
      </c>
      <c r="BC90" s="4">
        <v>4.5507100000000005</v>
      </c>
      <c r="BD90" s="4">
        <v>0</v>
      </c>
      <c r="BE90" s="4">
        <v>0</v>
      </c>
      <c r="BF90" s="4">
        <v>1.702E-2</v>
      </c>
      <c r="BG90" s="4">
        <v>0.41694999999999999</v>
      </c>
      <c r="BH90" s="4">
        <v>0.17868999999999999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0.10211000000000001</v>
      </c>
      <c r="CH90" s="4">
        <v>0</v>
      </c>
      <c r="CI90" s="4">
        <v>0</v>
      </c>
      <c r="CJ90" s="4">
        <v>0.11572</v>
      </c>
      <c r="CK90" s="4">
        <v>0</v>
      </c>
      <c r="CL90" s="4">
        <v>0</v>
      </c>
      <c r="CM90" s="4">
        <v>0</v>
      </c>
      <c r="CN90" s="4">
        <v>1.8000000000000001E-4</v>
      </c>
      <c r="CO90" s="4">
        <v>5.5889999999999995E-2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32">
        <f t="shared" si="9"/>
        <v>3.49607</v>
      </c>
      <c r="CW90" s="32">
        <f t="shared" si="10"/>
        <v>0</v>
      </c>
      <c r="CX90" s="32">
        <f t="shared" si="11"/>
        <v>8.0320000000000003E-2</v>
      </c>
      <c r="CY90" s="32">
        <f t="shared" si="12"/>
        <v>4.7650000000000006</v>
      </c>
      <c r="CZ90" s="32">
        <f t="shared" si="13"/>
        <v>0.21783000000000002</v>
      </c>
      <c r="DA90" s="32">
        <f t="shared" si="14"/>
        <v>0.61265999999999998</v>
      </c>
      <c r="DB90" s="32">
        <f t="shared" si="15"/>
        <v>5.5889999999999995E-2</v>
      </c>
      <c r="DC90" s="32">
        <f t="shared" si="16"/>
        <v>3.2840000000000001E-2</v>
      </c>
      <c r="DD90" s="32">
        <f t="shared" si="17"/>
        <v>8.5676299999999994</v>
      </c>
    </row>
    <row r="91" spans="1:108" x14ac:dyDescent="0.25">
      <c r="A91" s="16">
        <v>41318</v>
      </c>
      <c r="B91" s="17" t="s">
        <v>814</v>
      </c>
      <c r="C91" s="4">
        <v>0.56000000000000005</v>
      </c>
      <c r="D91" s="17" t="s">
        <v>122</v>
      </c>
      <c r="E91" s="17" t="s">
        <v>462</v>
      </c>
      <c r="F91" s="4">
        <v>0</v>
      </c>
      <c r="G91" s="4">
        <v>6.4200000000000004E-3</v>
      </c>
      <c r="H91" s="4">
        <v>0</v>
      </c>
      <c r="I91" s="4">
        <v>0.12992000000000001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5.3269999999999998E-2</v>
      </c>
      <c r="Q91" s="4">
        <v>0.29231999999999997</v>
      </c>
      <c r="R91" s="4">
        <v>0</v>
      </c>
      <c r="S91" s="4">
        <v>5.3499999999999997E-3</v>
      </c>
      <c r="T91" s="4">
        <v>0</v>
      </c>
      <c r="U91" s="4">
        <v>0</v>
      </c>
      <c r="V91" s="4">
        <v>0.37740000000000001</v>
      </c>
      <c r="W91" s="4">
        <v>3.8245199999999997</v>
      </c>
      <c r="X91" s="4">
        <v>1.54497</v>
      </c>
      <c r="Y91" s="4">
        <v>3.3228900000000001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2.7499999999999998E-3</v>
      </c>
      <c r="AJ91" s="4">
        <v>0</v>
      </c>
      <c r="AK91" s="4">
        <v>0</v>
      </c>
      <c r="AL91" s="4">
        <v>5.5161599999999993</v>
      </c>
      <c r="AM91" s="4">
        <v>0.34849000000000002</v>
      </c>
      <c r="AN91" s="4">
        <v>0</v>
      </c>
      <c r="AO91" s="4">
        <v>0</v>
      </c>
      <c r="AP91" s="4">
        <v>0.48298999999999992</v>
      </c>
      <c r="AQ91" s="4">
        <v>0</v>
      </c>
      <c r="AR91" s="4">
        <v>0</v>
      </c>
      <c r="AS91" s="4">
        <v>0</v>
      </c>
      <c r="AT91" s="4">
        <v>9.3240000000000003E-2</v>
      </c>
      <c r="AU91" s="4">
        <v>1.8339999999999999E-2</v>
      </c>
      <c r="AV91" s="4">
        <v>0.12228</v>
      </c>
      <c r="AW91" s="4">
        <v>0</v>
      </c>
      <c r="AX91" s="4">
        <v>0</v>
      </c>
      <c r="AY91" s="4">
        <v>0</v>
      </c>
      <c r="AZ91" s="4">
        <v>3.057E-2</v>
      </c>
      <c r="BA91" s="4">
        <v>1.2840000000000001E-2</v>
      </c>
      <c r="BB91" s="4">
        <v>0.97637999999999991</v>
      </c>
      <c r="BC91" s="4">
        <v>8.7199100000000005</v>
      </c>
      <c r="BD91" s="4">
        <v>0</v>
      </c>
      <c r="BE91" s="4">
        <v>0</v>
      </c>
      <c r="BF91" s="4">
        <v>5.808E-2</v>
      </c>
      <c r="BG91" s="4">
        <v>0.29041</v>
      </c>
      <c r="BH91" s="4">
        <v>0</v>
      </c>
      <c r="BI91" s="4">
        <v>0.48910999999999999</v>
      </c>
      <c r="BJ91" s="4">
        <v>0.72143999999999997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0.18532999999999999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0.45854</v>
      </c>
      <c r="CH91" s="4">
        <v>0</v>
      </c>
      <c r="CI91" s="4">
        <v>0</v>
      </c>
      <c r="CJ91" s="4">
        <v>0.38976</v>
      </c>
      <c r="CK91" s="4">
        <v>0</v>
      </c>
      <c r="CL91" s="4">
        <v>0</v>
      </c>
      <c r="CM91" s="4">
        <v>0</v>
      </c>
      <c r="CN91" s="4">
        <v>0</v>
      </c>
      <c r="CO91" s="4">
        <v>0.33074999999999999</v>
      </c>
      <c r="CP91" s="4">
        <v>0</v>
      </c>
      <c r="CQ91" s="4">
        <v>5.6999999999999998E-4</v>
      </c>
      <c r="CR91" s="4">
        <v>0</v>
      </c>
      <c r="CS91" s="4">
        <v>0</v>
      </c>
      <c r="CT91" s="4">
        <v>0</v>
      </c>
      <c r="CU91" s="4">
        <v>0</v>
      </c>
      <c r="CV91" s="32">
        <f t="shared" si="9"/>
        <v>15.771109999999998</v>
      </c>
      <c r="CW91" s="32">
        <f t="shared" si="10"/>
        <v>9.3240000000000003E-2</v>
      </c>
      <c r="CX91" s="32">
        <f t="shared" si="11"/>
        <v>0.17119000000000001</v>
      </c>
      <c r="CY91" s="32">
        <f t="shared" si="12"/>
        <v>9.70913</v>
      </c>
      <c r="CZ91" s="32">
        <f t="shared" si="13"/>
        <v>0.84830000000000005</v>
      </c>
      <c r="DA91" s="32">
        <f t="shared" si="14"/>
        <v>1.55904</v>
      </c>
      <c r="DB91" s="32">
        <f t="shared" si="15"/>
        <v>0.33074999999999999</v>
      </c>
      <c r="DC91" s="32">
        <f t="shared" si="16"/>
        <v>0.19231999999999999</v>
      </c>
      <c r="DD91" s="32">
        <f t="shared" si="17"/>
        <v>26.851609999999994</v>
      </c>
    </row>
    <row r="92" spans="1:108" x14ac:dyDescent="0.25">
      <c r="A92" s="16">
        <v>41443</v>
      </c>
      <c r="B92" s="17" t="s">
        <v>814</v>
      </c>
      <c r="C92" s="4">
        <v>0.56000000000000005</v>
      </c>
      <c r="D92" s="17" t="s">
        <v>122</v>
      </c>
      <c r="E92" s="17" t="s">
        <v>492</v>
      </c>
      <c r="F92" s="4">
        <v>0.32458999999999999</v>
      </c>
      <c r="G92" s="4">
        <v>0</v>
      </c>
      <c r="H92" s="4">
        <v>0.14491000000000001</v>
      </c>
      <c r="I92" s="4">
        <v>5.0007199999999994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1.9761899999999999</v>
      </c>
      <c r="Q92" s="4">
        <v>1.30246</v>
      </c>
      <c r="R92" s="4">
        <v>0</v>
      </c>
      <c r="S92" s="4">
        <v>0.16319999999999998</v>
      </c>
      <c r="T92" s="4">
        <v>0</v>
      </c>
      <c r="U92" s="4">
        <v>0</v>
      </c>
      <c r="V92" s="4">
        <v>0.66128000000000009</v>
      </c>
      <c r="W92" s="4">
        <v>2.4357099999999998</v>
      </c>
      <c r="X92" s="4">
        <v>5.4659499999999994</v>
      </c>
      <c r="Y92" s="4">
        <v>4.57111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1.2500000000000001E-2</v>
      </c>
      <c r="AJ92" s="4">
        <v>0</v>
      </c>
      <c r="AK92" s="4">
        <v>9.5920000000000005E-2</v>
      </c>
      <c r="AL92" s="4">
        <v>0.73419999999999996</v>
      </c>
      <c r="AM92" s="4">
        <v>0.18092999999999998</v>
      </c>
      <c r="AN92" s="4">
        <v>0</v>
      </c>
      <c r="AO92" s="4">
        <v>0</v>
      </c>
      <c r="AP92" s="4">
        <v>0.32732</v>
      </c>
      <c r="AQ92" s="4">
        <v>2.273E-2</v>
      </c>
      <c r="AR92" s="4">
        <v>5.0009999999999999E-2</v>
      </c>
      <c r="AS92" s="4">
        <v>0</v>
      </c>
      <c r="AT92" s="4">
        <v>0</v>
      </c>
      <c r="AU92" s="4">
        <v>0</v>
      </c>
      <c r="AV92" s="4">
        <v>0.18184</v>
      </c>
      <c r="AW92" s="4">
        <v>0</v>
      </c>
      <c r="AX92" s="4">
        <v>0</v>
      </c>
      <c r="AY92" s="4">
        <v>0.13638</v>
      </c>
      <c r="AZ92" s="4">
        <v>5.3985000000000003</v>
      </c>
      <c r="BA92" s="4">
        <v>0</v>
      </c>
      <c r="BB92" s="4">
        <v>0.50051999999999996</v>
      </c>
      <c r="BC92" s="4">
        <v>4.8131900000000005</v>
      </c>
      <c r="BD92" s="4">
        <v>0</v>
      </c>
      <c r="BE92" s="4">
        <v>0</v>
      </c>
      <c r="BF92" s="4">
        <v>0</v>
      </c>
      <c r="BG92" s="4">
        <v>2.1594000000000002</v>
      </c>
      <c r="BH92" s="4">
        <v>0</v>
      </c>
      <c r="BI92" s="4">
        <v>0</v>
      </c>
      <c r="BJ92" s="4">
        <v>0.13411000000000001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1.59114</v>
      </c>
      <c r="CG92" s="4">
        <v>0</v>
      </c>
      <c r="CH92" s="4">
        <v>0.39778000000000002</v>
      </c>
      <c r="CI92" s="4">
        <v>0</v>
      </c>
      <c r="CJ92" s="4">
        <v>3.8640000000000001E-2</v>
      </c>
      <c r="CK92" s="4">
        <v>0</v>
      </c>
      <c r="CL92" s="4">
        <v>0</v>
      </c>
      <c r="CM92" s="4">
        <v>0</v>
      </c>
      <c r="CN92" s="4">
        <v>0</v>
      </c>
      <c r="CO92" s="4">
        <v>0.15093000000000001</v>
      </c>
      <c r="CP92" s="4">
        <v>0</v>
      </c>
      <c r="CQ92" s="4">
        <v>0</v>
      </c>
      <c r="CR92" s="4">
        <v>0</v>
      </c>
      <c r="CS92" s="4">
        <v>3.3186499999999999</v>
      </c>
      <c r="CT92" s="4">
        <v>0</v>
      </c>
      <c r="CU92" s="4">
        <v>0</v>
      </c>
      <c r="CV92" s="32">
        <f t="shared" si="9"/>
        <v>17.9495</v>
      </c>
      <c r="CW92" s="32">
        <f t="shared" si="10"/>
        <v>5.0009999999999999E-2</v>
      </c>
      <c r="CX92" s="32">
        <f t="shared" si="11"/>
        <v>5.7167200000000005</v>
      </c>
      <c r="CY92" s="32">
        <f t="shared" si="12"/>
        <v>5.3137100000000004</v>
      </c>
      <c r="CZ92" s="32">
        <f t="shared" si="13"/>
        <v>2.0275599999999998</v>
      </c>
      <c r="DA92" s="32">
        <f t="shared" si="14"/>
        <v>2.2935100000000004</v>
      </c>
      <c r="DB92" s="32">
        <f t="shared" si="15"/>
        <v>0.15093000000000001</v>
      </c>
      <c r="DC92" s="32">
        <f t="shared" si="16"/>
        <v>3.4635599999999998</v>
      </c>
      <c r="DD92" s="32">
        <f t="shared" si="17"/>
        <v>28.905260000000002</v>
      </c>
    </row>
    <row r="93" spans="1:108" x14ac:dyDescent="0.25">
      <c r="A93" s="16">
        <v>41516</v>
      </c>
      <c r="B93" s="17" t="s">
        <v>815</v>
      </c>
      <c r="C93" s="4">
        <v>0.56000000000000005</v>
      </c>
      <c r="D93" s="17" t="s">
        <v>121</v>
      </c>
      <c r="E93" s="17" t="s">
        <v>496</v>
      </c>
      <c r="F93" s="4">
        <v>0</v>
      </c>
      <c r="G93" s="4">
        <v>1.5769999999999999E-2</v>
      </c>
      <c r="H93" s="4">
        <v>3.1179999999999999E-2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6.8133799999999995</v>
      </c>
      <c r="Q93" s="4">
        <v>0.18454999999999999</v>
      </c>
      <c r="R93" s="4">
        <v>0</v>
      </c>
      <c r="S93" s="4">
        <v>6.6400000000000001E-3</v>
      </c>
      <c r="T93" s="4">
        <v>0</v>
      </c>
      <c r="U93" s="4">
        <v>0</v>
      </c>
      <c r="V93" s="4">
        <v>4.5780000000000001E-2</v>
      </c>
      <c r="W93" s="4">
        <v>2.7583700000000007</v>
      </c>
      <c r="X93" s="4">
        <v>0.95177</v>
      </c>
      <c r="Y93" s="4">
        <v>1.337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0.21894</v>
      </c>
      <c r="AF93" s="4">
        <v>0</v>
      </c>
      <c r="AG93" s="4">
        <v>0</v>
      </c>
      <c r="AH93" s="4">
        <v>0</v>
      </c>
      <c r="AI93" s="4">
        <v>1.9300000000000001E-3</v>
      </c>
      <c r="AJ93" s="4">
        <v>0</v>
      </c>
      <c r="AK93" s="4">
        <v>1.2748300000000001</v>
      </c>
      <c r="AL93" s="4">
        <v>5.4554599999999995</v>
      </c>
      <c r="AM93" s="4">
        <v>6.6E-3</v>
      </c>
      <c r="AN93" s="4">
        <v>0</v>
      </c>
      <c r="AO93" s="4">
        <v>0</v>
      </c>
      <c r="AP93" s="4">
        <v>0.17605999999999999</v>
      </c>
      <c r="AQ93" s="4">
        <v>1.8339999999999999E-2</v>
      </c>
      <c r="AR93" s="4">
        <v>0</v>
      </c>
      <c r="AS93" s="4">
        <v>0</v>
      </c>
      <c r="AT93" s="4">
        <v>0</v>
      </c>
      <c r="AU93" s="4">
        <v>0</v>
      </c>
      <c r="AV93" s="4">
        <v>7.3400000000000002E-3</v>
      </c>
      <c r="AW93" s="4">
        <v>0</v>
      </c>
      <c r="AX93" s="4">
        <v>0</v>
      </c>
      <c r="AY93" s="4">
        <v>0</v>
      </c>
      <c r="AZ93" s="4">
        <v>5.1580000000000001E-2</v>
      </c>
      <c r="BA93" s="4">
        <v>0</v>
      </c>
      <c r="BB93" s="4">
        <v>0.66832000000000003</v>
      </c>
      <c r="BC93" s="4">
        <v>3.0169699999999997</v>
      </c>
      <c r="BD93" s="4">
        <v>0</v>
      </c>
      <c r="BE93" s="4">
        <v>0</v>
      </c>
      <c r="BF93" s="4">
        <v>0</v>
      </c>
      <c r="BG93" s="4">
        <v>0.17423</v>
      </c>
      <c r="BH93" s="4">
        <v>0</v>
      </c>
      <c r="BI93" s="4">
        <v>0</v>
      </c>
      <c r="BJ93" s="4">
        <v>5.4100000000000002E-2</v>
      </c>
      <c r="BK93" s="4">
        <v>0</v>
      </c>
      <c r="BL93" s="4">
        <v>0</v>
      </c>
      <c r="BM93" s="4">
        <v>0</v>
      </c>
      <c r="BN93" s="4">
        <v>1.3205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3.1179999999999999E-2</v>
      </c>
      <c r="CK93" s="4">
        <v>0</v>
      </c>
      <c r="CL93" s="4">
        <v>0</v>
      </c>
      <c r="CM93" s="4">
        <v>0</v>
      </c>
      <c r="CN93" s="4">
        <v>4.8000000000000001E-4</v>
      </c>
      <c r="CO93" s="4">
        <v>0.22117999999999999</v>
      </c>
      <c r="CP93" s="4">
        <v>0</v>
      </c>
      <c r="CQ93" s="4">
        <v>0</v>
      </c>
      <c r="CR93" s="4">
        <v>0</v>
      </c>
      <c r="CS93" s="4">
        <v>0</v>
      </c>
      <c r="CT93" s="4">
        <v>0.87460000000000004</v>
      </c>
      <c r="CU93" s="4">
        <v>0</v>
      </c>
      <c r="CV93" s="32">
        <f t="shared" si="9"/>
        <v>19.249649999999995</v>
      </c>
      <c r="CW93" s="32">
        <f t="shared" si="10"/>
        <v>0</v>
      </c>
      <c r="CX93" s="32">
        <f t="shared" si="11"/>
        <v>5.892E-2</v>
      </c>
      <c r="CY93" s="32">
        <f t="shared" si="12"/>
        <v>3.6852899999999997</v>
      </c>
      <c r="CZ93" s="32">
        <f t="shared" si="13"/>
        <v>3.1179999999999999E-2</v>
      </c>
      <c r="DA93" s="32">
        <f t="shared" si="14"/>
        <v>1.5488299999999999</v>
      </c>
      <c r="DB93" s="32">
        <f t="shared" si="15"/>
        <v>0.22117999999999999</v>
      </c>
      <c r="DC93" s="32">
        <f t="shared" si="16"/>
        <v>4.6949999999999999E-2</v>
      </c>
      <c r="DD93" s="32">
        <f t="shared" si="17"/>
        <v>23.234249999999992</v>
      </c>
    </row>
    <row r="94" spans="1:108" x14ac:dyDescent="0.25">
      <c r="A94" s="16">
        <v>41807</v>
      </c>
      <c r="B94" s="17" t="s">
        <v>815</v>
      </c>
      <c r="C94" s="4">
        <v>0.56000000000000005</v>
      </c>
      <c r="D94" s="17" t="s">
        <v>122</v>
      </c>
      <c r="E94" s="17" t="s">
        <v>499</v>
      </c>
      <c r="F94" s="4">
        <v>1.2919999999999999E-2</v>
      </c>
      <c r="G94" s="4">
        <v>0</v>
      </c>
      <c r="H94" s="4">
        <v>1.6959999999999999E-2</v>
      </c>
      <c r="I94" s="4">
        <v>0.27453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0.33911999999999998</v>
      </c>
      <c r="P94" s="4">
        <v>5.6519900000000005</v>
      </c>
      <c r="Q94" s="4">
        <v>0</v>
      </c>
      <c r="R94" s="4">
        <v>0</v>
      </c>
      <c r="S94" s="4">
        <v>1.9840000000000003E-2</v>
      </c>
      <c r="T94" s="4">
        <v>0</v>
      </c>
      <c r="U94" s="4">
        <v>0</v>
      </c>
      <c r="V94" s="4">
        <v>0.12119999999999999</v>
      </c>
      <c r="W94" s="4">
        <v>1.1071500000000001</v>
      </c>
      <c r="X94" s="4">
        <v>9.4280500000000007</v>
      </c>
      <c r="Y94" s="4">
        <v>10.9245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5.3300000000000005E-3</v>
      </c>
      <c r="AJ94" s="4">
        <v>1.421E-2</v>
      </c>
      <c r="AK94" s="4">
        <v>8.5199999999999998E-3</v>
      </c>
      <c r="AL94" s="4">
        <v>0.32625999999999999</v>
      </c>
      <c r="AM94" s="4">
        <v>0.187</v>
      </c>
      <c r="AN94" s="4">
        <v>0</v>
      </c>
      <c r="AO94" s="4">
        <v>0</v>
      </c>
      <c r="AP94" s="4">
        <v>0.13888</v>
      </c>
      <c r="AQ94" s="4">
        <v>1.6150000000000001E-2</v>
      </c>
      <c r="AR94" s="4">
        <v>9.6900000000000007E-3</v>
      </c>
      <c r="AS94" s="4">
        <v>0</v>
      </c>
      <c r="AT94" s="4">
        <v>0</v>
      </c>
      <c r="AU94" s="4">
        <v>0</v>
      </c>
      <c r="AV94" s="4">
        <v>6.4599999999999996E-3</v>
      </c>
      <c r="AW94" s="4">
        <v>0</v>
      </c>
      <c r="AX94" s="4">
        <v>0</v>
      </c>
      <c r="AY94" s="4">
        <v>0</v>
      </c>
      <c r="AZ94" s="4">
        <v>11.12637</v>
      </c>
      <c r="BA94" s="4">
        <v>0</v>
      </c>
      <c r="BB94" s="4">
        <v>0.23900000000000002</v>
      </c>
      <c r="BC94" s="4">
        <v>3.6172800000000001</v>
      </c>
      <c r="BD94" s="4">
        <v>0</v>
      </c>
      <c r="BE94" s="4">
        <v>0</v>
      </c>
      <c r="BF94" s="4">
        <v>0</v>
      </c>
      <c r="BG94" s="4">
        <v>0.30681999999999998</v>
      </c>
      <c r="BH94" s="4">
        <v>0.25999</v>
      </c>
      <c r="BI94" s="4">
        <v>9.6890000000000004E-2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8.0740000000000006E-2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3.9300000000000002E-2</v>
      </c>
      <c r="CP94" s="4">
        <v>0</v>
      </c>
      <c r="CQ94" s="4">
        <v>0</v>
      </c>
      <c r="CR94" s="4">
        <v>0</v>
      </c>
      <c r="CS94" s="4">
        <v>0</v>
      </c>
      <c r="CT94" s="4">
        <v>0.16148999999999999</v>
      </c>
      <c r="CU94" s="4">
        <v>0</v>
      </c>
      <c r="CV94" s="32">
        <f t="shared" si="9"/>
        <v>28.288200000000003</v>
      </c>
      <c r="CW94" s="32">
        <f t="shared" si="10"/>
        <v>9.6900000000000007E-3</v>
      </c>
      <c r="CX94" s="32">
        <f t="shared" si="11"/>
        <v>11.13283</v>
      </c>
      <c r="CY94" s="32">
        <f t="shared" si="12"/>
        <v>3.8562799999999999</v>
      </c>
      <c r="CZ94" s="32">
        <f t="shared" si="13"/>
        <v>8.0740000000000006E-2</v>
      </c>
      <c r="DA94" s="32">
        <f t="shared" si="14"/>
        <v>0.66370000000000007</v>
      </c>
      <c r="DB94" s="32">
        <f t="shared" si="15"/>
        <v>3.9300000000000002E-2</v>
      </c>
      <c r="DC94" s="32">
        <f t="shared" si="16"/>
        <v>1.6959999999999999E-2</v>
      </c>
      <c r="DD94" s="32">
        <f t="shared" si="17"/>
        <v>32.281479999999995</v>
      </c>
    </row>
    <row r="95" spans="1:108" x14ac:dyDescent="0.25">
      <c r="A95" s="16">
        <v>41877</v>
      </c>
      <c r="B95" s="17" t="s">
        <v>814</v>
      </c>
      <c r="C95" s="4">
        <v>0.56000000000000005</v>
      </c>
      <c r="D95" s="17" t="s">
        <v>379</v>
      </c>
      <c r="E95" s="17" t="s">
        <v>503</v>
      </c>
      <c r="F95" s="4">
        <v>0</v>
      </c>
      <c r="G95" s="4">
        <v>0</v>
      </c>
      <c r="H95" s="4">
        <v>1.5350000000000001E-2</v>
      </c>
      <c r="I95" s="4">
        <v>0.15351999999999999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5.0149699999999999</v>
      </c>
      <c r="Q95" s="4">
        <v>0</v>
      </c>
      <c r="R95" s="4">
        <v>0</v>
      </c>
      <c r="S95" s="4">
        <v>3.286E-2</v>
      </c>
      <c r="T95" s="4">
        <v>0</v>
      </c>
      <c r="U95" s="4">
        <v>0</v>
      </c>
      <c r="V95" s="4">
        <v>0.69292999999999993</v>
      </c>
      <c r="W95" s="4">
        <v>3.7991799999999993</v>
      </c>
      <c r="X95" s="4">
        <v>0.40995000000000004</v>
      </c>
      <c r="Y95" s="4">
        <v>1.2263299999999999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0.27836</v>
      </c>
      <c r="AF95" s="4">
        <v>0</v>
      </c>
      <c r="AG95" s="4">
        <v>0</v>
      </c>
      <c r="AH95" s="4">
        <v>0</v>
      </c>
      <c r="AI95" s="4">
        <v>1.08E-3</v>
      </c>
      <c r="AJ95" s="4">
        <v>0</v>
      </c>
      <c r="AK95" s="4">
        <v>0</v>
      </c>
      <c r="AL95" s="4">
        <v>2.4291399999999999</v>
      </c>
      <c r="AM95" s="4">
        <v>0</v>
      </c>
      <c r="AN95" s="4">
        <v>0</v>
      </c>
      <c r="AO95" s="4">
        <v>0</v>
      </c>
      <c r="AP95" s="4">
        <v>0.28897</v>
      </c>
      <c r="AQ95" s="4">
        <v>1.806E-2</v>
      </c>
      <c r="AR95" s="4">
        <v>0</v>
      </c>
      <c r="AS95" s="4">
        <v>0</v>
      </c>
      <c r="AT95" s="4">
        <v>0</v>
      </c>
      <c r="AU95" s="4">
        <v>0</v>
      </c>
      <c r="AV95" s="4">
        <v>1.0840000000000001E-2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0.37783</v>
      </c>
      <c r="BC95" s="4">
        <v>3.7701799999999999</v>
      </c>
      <c r="BD95" s="4">
        <v>0</v>
      </c>
      <c r="BE95" s="4">
        <v>0</v>
      </c>
      <c r="BF95" s="4">
        <v>0</v>
      </c>
      <c r="BG95" s="4">
        <v>8.5790000000000005E-2</v>
      </c>
      <c r="BH95" s="4">
        <v>0</v>
      </c>
      <c r="BI95" s="4">
        <v>0</v>
      </c>
      <c r="BJ95" s="4">
        <v>2.664E-2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1.0836399999999999</v>
      </c>
      <c r="CH95" s="4">
        <v>0.15803</v>
      </c>
      <c r="CI95" s="4">
        <v>0.34315000000000001</v>
      </c>
      <c r="CJ95" s="4">
        <v>0.27633000000000002</v>
      </c>
      <c r="CK95" s="4">
        <v>0.27451999999999999</v>
      </c>
      <c r="CL95" s="4">
        <v>0</v>
      </c>
      <c r="CM95" s="4">
        <v>0</v>
      </c>
      <c r="CN95" s="4">
        <v>0</v>
      </c>
      <c r="CO95" s="4">
        <v>0.30781999999999998</v>
      </c>
      <c r="CP95" s="4">
        <v>0</v>
      </c>
      <c r="CQ95" s="4">
        <v>0</v>
      </c>
      <c r="CR95" s="4">
        <v>0</v>
      </c>
      <c r="CS95" s="4">
        <v>0</v>
      </c>
      <c r="CT95" s="4">
        <v>0.86126999999999998</v>
      </c>
      <c r="CU95" s="4">
        <v>0</v>
      </c>
      <c r="CV95" s="32">
        <f t="shared" si="9"/>
        <v>14.191830000000001</v>
      </c>
      <c r="CW95" s="32">
        <f t="shared" si="10"/>
        <v>0</v>
      </c>
      <c r="CX95" s="32">
        <f t="shared" si="11"/>
        <v>1.0840000000000001E-2</v>
      </c>
      <c r="CY95" s="32">
        <f t="shared" si="12"/>
        <v>4.1480100000000002</v>
      </c>
      <c r="CZ95" s="32">
        <f t="shared" si="13"/>
        <v>2.1356700000000002</v>
      </c>
      <c r="DA95" s="32">
        <f t="shared" si="14"/>
        <v>0.11243</v>
      </c>
      <c r="DB95" s="32">
        <f t="shared" si="15"/>
        <v>0.30781999999999998</v>
      </c>
      <c r="DC95" s="32">
        <f t="shared" si="16"/>
        <v>1.5350000000000001E-2</v>
      </c>
      <c r="DD95" s="32">
        <f t="shared" si="17"/>
        <v>20.798680000000004</v>
      </c>
    </row>
    <row r="96" spans="1:108" x14ac:dyDescent="0.25">
      <c r="A96" s="16">
        <v>42054</v>
      </c>
      <c r="B96" s="17" t="s">
        <v>814</v>
      </c>
      <c r="C96" s="4">
        <v>0.56000000000000005</v>
      </c>
      <c r="D96" s="17" t="s">
        <v>121</v>
      </c>
      <c r="E96" s="17" t="s">
        <v>507</v>
      </c>
      <c r="F96" s="4">
        <v>0</v>
      </c>
      <c r="G96" s="4">
        <v>0</v>
      </c>
      <c r="H96" s="4">
        <v>2.3089999999999999E-2</v>
      </c>
      <c r="I96" s="4">
        <v>0.46179999999999999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1.88944</v>
      </c>
      <c r="Q96" s="4">
        <v>8.319E-2</v>
      </c>
      <c r="R96" s="4">
        <v>0</v>
      </c>
      <c r="S96" s="4">
        <v>0.11278999999999999</v>
      </c>
      <c r="T96" s="4">
        <v>0</v>
      </c>
      <c r="U96" s="4">
        <v>0</v>
      </c>
      <c r="V96" s="4">
        <v>1.0379299999999998</v>
      </c>
      <c r="W96" s="4">
        <v>4.7760499999999997</v>
      </c>
      <c r="X96" s="4">
        <v>2.4302899999999998</v>
      </c>
      <c r="Y96" s="4">
        <v>1.03226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4.8900000000000002E-3</v>
      </c>
      <c r="AJ96" s="4">
        <v>0</v>
      </c>
      <c r="AK96" s="4">
        <v>0.11463</v>
      </c>
      <c r="AL96" s="4">
        <v>0.14430999999999999</v>
      </c>
      <c r="AM96" s="4">
        <v>0</v>
      </c>
      <c r="AN96" s="4">
        <v>0</v>
      </c>
      <c r="AO96" s="4">
        <v>0</v>
      </c>
      <c r="AP96" s="4">
        <v>2.8251299999999997</v>
      </c>
      <c r="AQ96" s="4">
        <v>0</v>
      </c>
      <c r="AR96" s="4">
        <v>1.13005</v>
      </c>
      <c r="AS96" s="4">
        <v>4.4010000000000001E-2</v>
      </c>
      <c r="AT96" s="4">
        <v>0</v>
      </c>
      <c r="AU96" s="4">
        <v>0</v>
      </c>
      <c r="AV96" s="4">
        <v>4.8899999999999999E-2</v>
      </c>
      <c r="AW96" s="4">
        <v>0</v>
      </c>
      <c r="AX96" s="4">
        <v>0</v>
      </c>
      <c r="AY96" s="4">
        <v>0</v>
      </c>
      <c r="AZ96" s="4">
        <v>0</v>
      </c>
      <c r="BA96" s="4">
        <v>2.1729999999999999E-2</v>
      </c>
      <c r="BB96" s="4">
        <v>0.8891</v>
      </c>
      <c r="BC96" s="4">
        <v>2.8584100000000001</v>
      </c>
      <c r="BD96" s="4">
        <v>0</v>
      </c>
      <c r="BE96" s="4">
        <v>0</v>
      </c>
      <c r="BF96" s="4">
        <v>0</v>
      </c>
      <c r="BG96" s="4">
        <v>0.90322999999999998</v>
      </c>
      <c r="BH96" s="4">
        <v>0.43735000000000002</v>
      </c>
      <c r="BI96" s="4">
        <v>0</v>
      </c>
      <c r="BJ96" s="4">
        <v>8.0140000000000003E-2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0.83123999999999998</v>
      </c>
      <c r="CK96" s="4">
        <v>0</v>
      </c>
      <c r="CL96" s="4">
        <v>0</v>
      </c>
      <c r="CM96" s="4">
        <v>0</v>
      </c>
      <c r="CN96" s="4">
        <v>0</v>
      </c>
      <c r="CO96" s="4">
        <v>0.37813000000000002</v>
      </c>
      <c r="CP96" s="4">
        <v>0</v>
      </c>
      <c r="CQ96" s="4">
        <v>0</v>
      </c>
      <c r="CR96" s="4">
        <v>0</v>
      </c>
      <c r="CS96" s="4">
        <v>0.24787999999999999</v>
      </c>
      <c r="CT96" s="4">
        <v>0</v>
      </c>
      <c r="CU96" s="4">
        <v>0</v>
      </c>
      <c r="CV96" s="32">
        <f t="shared" si="9"/>
        <v>14.45091</v>
      </c>
      <c r="CW96" s="32">
        <f t="shared" si="10"/>
        <v>1.1740600000000001</v>
      </c>
      <c r="CX96" s="32">
        <f t="shared" si="11"/>
        <v>4.8899999999999999E-2</v>
      </c>
      <c r="CY96" s="32">
        <f t="shared" si="12"/>
        <v>3.7692399999999999</v>
      </c>
      <c r="CZ96" s="32">
        <f t="shared" si="13"/>
        <v>0.83123999999999998</v>
      </c>
      <c r="DA96" s="32">
        <f t="shared" si="14"/>
        <v>1.4207200000000002</v>
      </c>
      <c r="DB96" s="32">
        <f t="shared" si="15"/>
        <v>0.37813000000000002</v>
      </c>
      <c r="DC96" s="32">
        <f t="shared" si="16"/>
        <v>0.27096999999999999</v>
      </c>
      <c r="DD96" s="32">
        <f t="shared" si="17"/>
        <v>19.700489999999999</v>
      </c>
    </row>
    <row r="97" spans="1:108" x14ac:dyDescent="0.25">
      <c r="A97" s="16">
        <v>42172</v>
      </c>
      <c r="B97" s="17" t="s">
        <v>815</v>
      </c>
      <c r="C97" s="4">
        <v>0.56000000000000005</v>
      </c>
      <c r="D97" s="17" t="s">
        <v>122</v>
      </c>
      <c r="E97" s="17" t="s">
        <v>511</v>
      </c>
      <c r="F97" s="4">
        <v>0</v>
      </c>
      <c r="G97" s="4">
        <v>7.9020000000000007E-2</v>
      </c>
      <c r="H97" s="4">
        <v>5.2069999999999998E-2</v>
      </c>
      <c r="I97" s="4">
        <v>0.52066999999999997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1.4395100000000001</v>
      </c>
      <c r="Q97" s="4">
        <v>0.18759999999999999</v>
      </c>
      <c r="R97" s="4">
        <v>0</v>
      </c>
      <c r="S97" s="4">
        <v>0.10989</v>
      </c>
      <c r="T97" s="4">
        <v>0</v>
      </c>
      <c r="U97" s="4">
        <v>0</v>
      </c>
      <c r="V97" s="4">
        <v>0.69851000000000008</v>
      </c>
      <c r="W97" s="4">
        <v>1.8928099999999997</v>
      </c>
      <c r="X97" s="4">
        <v>18.03706</v>
      </c>
      <c r="Y97" s="4">
        <v>17.834610000000001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6.4399999999999995E-3</v>
      </c>
      <c r="AJ97" s="4">
        <v>0</v>
      </c>
      <c r="AK97" s="4">
        <v>0.22878999999999999</v>
      </c>
      <c r="AL97" s="4">
        <v>0</v>
      </c>
      <c r="AM97" s="4">
        <v>0.93108999999999997</v>
      </c>
      <c r="AN97" s="4">
        <v>0</v>
      </c>
      <c r="AO97" s="4">
        <v>0</v>
      </c>
      <c r="AP97" s="4">
        <v>0.40428999999999998</v>
      </c>
      <c r="AQ97" s="4">
        <v>3.0630000000000001E-2</v>
      </c>
      <c r="AR97" s="4">
        <v>1.8009200000000001</v>
      </c>
      <c r="AS97" s="4">
        <v>0</v>
      </c>
      <c r="AT97" s="4">
        <v>0</v>
      </c>
      <c r="AU97" s="4">
        <v>0</v>
      </c>
      <c r="AV97" s="4">
        <v>0.20827000000000001</v>
      </c>
      <c r="AW97" s="4">
        <v>0</v>
      </c>
      <c r="AX97" s="4">
        <v>0</v>
      </c>
      <c r="AY97" s="4">
        <v>0</v>
      </c>
      <c r="AZ97" s="4">
        <v>0</v>
      </c>
      <c r="BA97" s="4">
        <v>2.5729999999999999E-2</v>
      </c>
      <c r="BB97" s="4">
        <v>0.77059000000000011</v>
      </c>
      <c r="BC97" s="4">
        <v>11.255739999999999</v>
      </c>
      <c r="BD97" s="4">
        <v>0</v>
      </c>
      <c r="BE97" s="4">
        <v>0</v>
      </c>
      <c r="BF97" s="4">
        <v>0</v>
      </c>
      <c r="BG97" s="4">
        <v>0.58192999999999995</v>
      </c>
      <c r="BH97" s="4">
        <v>0</v>
      </c>
      <c r="BI97" s="4">
        <v>0</v>
      </c>
      <c r="BJ97" s="4">
        <v>0.54210999999999998</v>
      </c>
      <c r="BK97" s="4">
        <v>0</v>
      </c>
      <c r="BL97" s="4">
        <v>0</v>
      </c>
      <c r="BM97" s="4">
        <v>0.73507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0.53598999999999997</v>
      </c>
      <c r="CI97" s="4">
        <v>0</v>
      </c>
      <c r="CJ97" s="4">
        <v>0.36447000000000002</v>
      </c>
      <c r="CK97" s="4">
        <v>0</v>
      </c>
      <c r="CL97" s="4">
        <v>0</v>
      </c>
      <c r="CM97" s="4">
        <v>0</v>
      </c>
      <c r="CN97" s="4">
        <v>1.421E-2</v>
      </c>
      <c r="CO97" s="4">
        <v>0.27917999999999998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32">
        <f t="shared" si="9"/>
        <v>41.801229999999997</v>
      </c>
      <c r="CW97" s="32">
        <f t="shared" si="10"/>
        <v>1.8009200000000001</v>
      </c>
      <c r="CX97" s="32">
        <f t="shared" si="11"/>
        <v>0.20827000000000001</v>
      </c>
      <c r="CY97" s="32">
        <f t="shared" si="12"/>
        <v>12.052059999999999</v>
      </c>
      <c r="CZ97" s="32">
        <f t="shared" si="13"/>
        <v>0.90046000000000004</v>
      </c>
      <c r="DA97" s="32">
        <f t="shared" si="14"/>
        <v>1.8591099999999998</v>
      </c>
      <c r="DB97" s="32">
        <f t="shared" si="15"/>
        <v>0.27917999999999998</v>
      </c>
      <c r="DC97" s="32">
        <f t="shared" si="16"/>
        <v>0.13109000000000001</v>
      </c>
      <c r="DD97" s="32">
        <f t="shared" si="17"/>
        <v>55.164019999999994</v>
      </c>
    </row>
    <row r="98" spans="1:108" x14ac:dyDescent="0.25">
      <c r="A98" s="16">
        <v>42244</v>
      </c>
      <c r="B98" s="17" t="s">
        <v>814</v>
      </c>
      <c r="C98" s="4">
        <v>0.56000000000000005</v>
      </c>
      <c r="D98" s="17" t="s">
        <v>121</v>
      </c>
      <c r="E98" s="17" t="s">
        <v>514</v>
      </c>
      <c r="F98" s="4">
        <v>0</v>
      </c>
      <c r="G98" s="4">
        <v>7.7920000000000003E-2</v>
      </c>
      <c r="H98" s="4">
        <v>0.18574000000000002</v>
      </c>
      <c r="I98" s="4">
        <v>7.7859999999999999E-2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0.42945</v>
      </c>
      <c r="P98" s="4">
        <v>0.26046999999999998</v>
      </c>
      <c r="Q98" s="4">
        <v>3.6659999999999998E-2</v>
      </c>
      <c r="R98" s="4">
        <v>0</v>
      </c>
      <c r="S98" s="4">
        <v>0.12267</v>
      </c>
      <c r="T98" s="4">
        <v>0</v>
      </c>
      <c r="U98" s="4">
        <v>3.81E-3</v>
      </c>
      <c r="V98" s="4">
        <v>2.0267199999999992</v>
      </c>
      <c r="W98" s="4">
        <v>10.410769999999999</v>
      </c>
      <c r="X98" s="4">
        <v>0.90034999999999998</v>
      </c>
      <c r="Y98" s="4">
        <v>3.5696500000000002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0.86822999999999995</v>
      </c>
      <c r="AL98" s="4">
        <v>5.8662999999999998</v>
      </c>
      <c r="AM98" s="4">
        <v>0.68931999999999993</v>
      </c>
      <c r="AN98" s="4">
        <v>0</v>
      </c>
      <c r="AO98" s="4">
        <v>0</v>
      </c>
      <c r="AP98" s="4">
        <v>2.0158499999999999</v>
      </c>
      <c r="AQ98" s="4">
        <v>4.53E-2</v>
      </c>
      <c r="AR98" s="4">
        <v>7.2480000000000003E-2</v>
      </c>
      <c r="AS98" s="4">
        <v>0</v>
      </c>
      <c r="AT98" s="4">
        <v>0</v>
      </c>
      <c r="AU98" s="4">
        <v>0</v>
      </c>
      <c r="AV98" s="4">
        <v>2.7179999999999999E-2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0.24462</v>
      </c>
      <c r="BC98" s="4">
        <v>7.2933199999999996</v>
      </c>
      <c r="BD98" s="4">
        <v>0</v>
      </c>
      <c r="BE98" s="4">
        <v>0</v>
      </c>
      <c r="BF98" s="4">
        <v>0</v>
      </c>
      <c r="BG98" s="4">
        <v>2.5821100000000001</v>
      </c>
      <c r="BH98" s="4">
        <v>1.19309</v>
      </c>
      <c r="BI98" s="4">
        <v>0</v>
      </c>
      <c r="BJ98" s="4">
        <v>0.13364000000000001</v>
      </c>
      <c r="BK98" s="4">
        <v>0</v>
      </c>
      <c r="BL98" s="4">
        <v>0</v>
      </c>
      <c r="BM98" s="4">
        <v>0</v>
      </c>
      <c r="BN98" s="4">
        <v>5.0849999999999999E-2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0.13732</v>
      </c>
      <c r="CA98" s="4">
        <v>0</v>
      </c>
      <c r="CB98" s="4">
        <v>0</v>
      </c>
      <c r="CC98" s="4">
        <v>0</v>
      </c>
      <c r="CD98" s="4">
        <v>0</v>
      </c>
      <c r="CE98" s="4">
        <v>6.2289999999999998E-2</v>
      </c>
      <c r="CF98" s="4">
        <v>0.39638000000000001</v>
      </c>
      <c r="CG98" s="4">
        <v>4.5300099999999999</v>
      </c>
      <c r="CH98" s="4">
        <v>1.18913</v>
      </c>
      <c r="CI98" s="4">
        <v>0.10759000000000001</v>
      </c>
      <c r="CJ98" s="4">
        <v>0.61607999999999996</v>
      </c>
      <c r="CK98" s="4">
        <v>0.16733000000000001</v>
      </c>
      <c r="CL98" s="4">
        <v>0</v>
      </c>
      <c r="CM98" s="4">
        <v>0</v>
      </c>
      <c r="CN98" s="4">
        <v>0.54534000000000005</v>
      </c>
      <c r="CO98" s="4">
        <v>3.1376599999999999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32">
        <f t="shared" si="9"/>
        <v>27.245549999999998</v>
      </c>
      <c r="CW98" s="32">
        <f t="shared" si="10"/>
        <v>7.2480000000000003E-2</v>
      </c>
      <c r="CX98" s="32">
        <f t="shared" si="11"/>
        <v>2.7179999999999999E-2</v>
      </c>
      <c r="CY98" s="32">
        <f t="shared" si="12"/>
        <v>7.5379399999999999</v>
      </c>
      <c r="CZ98" s="32">
        <f t="shared" si="13"/>
        <v>7.0688099999999991</v>
      </c>
      <c r="DA98" s="32">
        <f t="shared" si="14"/>
        <v>3.9596900000000002</v>
      </c>
      <c r="DB98" s="32">
        <f t="shared" si="15"/>
        <v>3.1376599999999999</v>
      </c>
      <c r="DC98" s="32">
        <f t="shared" si="16"/>
        <v>0.40098</v>
      </c>
      <c r="DD98" s="32">
        <f t="shared" si="17"/>
        <v>45.390939999999993</v>
      </c>
    </row>
    <row r="99" spans="1:108" x14ac:dyDescent="0.25">
      <c r="A99" s="16">
        <v>42416</v>
      </c>
      <c r="B99" s="17" t="s">
        <v>815</v>
      </c>
      <c r="C99" s="4">
        <v>0.56000000000000005</v>
      </c>
      <c r="D99" s="17" t="s">
        <v>122</v>
      </c>
      <c r="E99" s="17" t="s">
        <v>462</v>
      </c>
      <c r="F99" s="4">
        <v>0</v>
      </c>
      <c r="G99" s="4">
        <v>0</v>
      </c>
      <c r="H99" s="4">
        <v>0</v>
      </c>
      <c r="I99" s="4">
        <v>0.25984000000000002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0.16048999999999999</v>
      </c>
      <c r="Q99" s="4">
        <v>9.3619999999999995E-2</v>
      </c>
      <c r="R99" s="4">
        <v>0</v>
      </c>
      <c r="S99" s="4">
        <v>0.17940999999999999</v>
      </c>
      <c r="T99" s="4">
        <v>0</v>
      </c>
      <c r="U99" s="4">
        <v>0</v>
      </c>
      <c r="V99" s="4">
        <v>1.9375500000000001</v>
      </c>
      <c r="W99" s="4">
        <v>5.1756199999999994</v>
      </c>
      <c r="X99" s="4">
        <v>2.80932</v>
      </c>
      <c r="Y99" s="4">
        <v>2.8276700000000003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6.7299999999999999E-3</v>
      </c>
      <c r="AJ99" s="4">
        <v>0</v>
      </c>
      <c r="AK99" s="4">
        <v>4.9680000000000002E-2</v>
      </c>
      <c r="AL99" s="4">
        <v>0.42987999999999998</v>
      </c>
      <c r="AM99" s="4">
        <v>0.69698000000000004</v>
      </c>
      <c r="AN99" s="4">
        <v>0</v>
      </c>
      <c r="AO99" s="4">
        <v>0</v>
      </c>
      <c r="AP99" s="4">
        <v>1.0271299999999999</v>
      </c>
      <c r="AQ99" s="4">
        <v>0</v>
      </c>
      <c r="AR99" s="4">
        <v>0.10394</v>
      </c>
      <c r="AS99" s="4">
        <v>0</v>
      </c>
      <c r="AT99" s="4">
        <v>0</v>
      </c>
      <c r="AU99" s="4">
        <v>0</v>
      </c>
      <c r="AV99" s="4">
        <v>2.4459999999999999E-2</v>
      </c>
      <c r="AW99" s="4">
        <v>0</v>
      </c>
      <c r="AX99" s="4">
        <v>0</v>
      </c>
      <c r="AY99" s="4">
        <v>0</v>
      </c>
      <c r="AZ99" s="4">
        <v>0</v>
      </c>
      <c r="BA99" s="4">
        <v>4.2799999999999998E-2</v>
      </c>
      <c r="BB99" s="4">
        <v>0.90538999999999992</v>
      </c>
      <c r="BC99" s="4">
        <v>5.6954399999999996</v>
      </c>
      <c r="BD99" s="4">
        <v>0</v>
      </c>
      <c r="BE99" s="4">
        <v>0</v>
      </c>
      <c r="BF99" s="4">
        <v>0</v>
      </c>
      <c r="BG99" s="4">
        <v>1.0823499999999999</v>
      </c>
      <c r="BH99" s="4">
        <v>0</v>
      </c>
      <c r="BI99" s="4">
        <v>0</v>
      </c>
      <c r="BJ99" s="4">
        <v>0.27710999999999997</v>
      </c>
      <c r="BK99" s="4">
        <v>0</v>
      </c>
      <c r="BL99" s="4">
        <v>0</v>
      </c>
      <c r="BM99" s="4">
        <v>0.73365999999999998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0.30569000000000002</v>
      </c>
      <c r="CH99" s="4">
        <v>0</v>
      </c>
      <c r="CI99" s="4">
        <v>0</v>
      </c>
      <c r="CJ99" s="4">
        <v>1.1432899999999999</v>
      </c>
      <c r="CK99" s="4">
        <v>0</v>
      </c>
      <c r="CL99" s="4">
        <v>0</v>
      </c>
      <c r="CM99" s="4">
        <v>0</v>
      </c>
      <c r="CN99" s="4">
        <v>0</v>
      </c>
      <c r="CO99" s="4">
        <v>0.52334000000000003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32">
        <f t="shared" si="9"/>
        <v>15.394079999999999</v>
      </c>
      <c r="CW99" s="32">
        <f t="shared" si="10"/>
        <v>0.10394</v>
      </c>
      <c r="CX99" s="32">
        <f t="shared" si="11"/>
        <v>2.4459999999999999E-2</v>
      </c>
      <c r="CY99" s="32">
        <f t="shared" si="12"/>
        <v>6.6436299999999999</v>
      </c>
      <c r="CZ99" s="32">
        <f t="shared" si="13"/>
        <v>1.4489799999999999</v>
      </c>
      <c r="DA99" s="32">
        <f t="shared" si="14"/>
        <v>2.0931199999999999</v>
      </c>
      <c r="DB99" s="32">
        <f t="shared" si="15"/>
        <v>0.52334000000000003</v>
      </c>
      <c r="DC99" s="32">
        <f t="shared" si="16"/>
        <v>0</v>
      </c>
      <c r="DD99" s="32">
        <f t="shared" si="17"/>
        <v>24.010029999999997</v>
      </c>
    </row>
    <row r="100" spans="1:108" x14ac:dyDescent="0.25">
      <c r="A100" s="16">
        <v>42535</v>
      </c>
      <c r="B100" s="17" t="s">
        <v>815</v>
      </c>
      <c r="C100" s="4">
        <v>0.56000000000000005</v>
      </c>
      <c r="D100" s="17" t="s">
        <v>122</v>
      </c>
      <c r="E100" s="17" t="s">
        <v>354</v>
      </c>
      <c r="F100" s="4">
        <v>0</v>
      </c>
      <c r="G100" s="4">
        <v>1.9910000000000001E-2</v>
      </c>
      <c r="H100" s="4">
        <v>0.13993999999999998</v>
      </c>
      <c r="I100" s="4">
        <v>3.9940000000000003E-2</v>
      </c>
      <c r="J100" s="4">
        <v>6.5100000000000002E-3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0.54413999999999996</v>
      </c>
      <c r="Q100" s="4">
        <v>2.026E-2</v>
      </c>
      <c r="R100" s="4">
        <v>0</v>
      </c>
      <c r="S100" s="4">
        <v>0.15128</v>
      </c>
      <c r="T100" s="4">
        <v>0</v>
      </c>
      <c r="U100" s="4">
        <v>1.67E-3</v>
      </c>
      <c r="V100" s="4">
        <v>0.70299</v>
      </c>
      <c r="W100" s="4">
        <v>2.4897900000000002</v>
      </c>
      <c r="X100" s="4">
        <v>7.83765</v>
      </c>
      <c r="Y100" s="4">
        <v>10.926769999999999</v>
      </c>
      <c r="Z100" s="4">
        <v>0</v>
      </c>
      <c r="AA100" s="4">
        <v>1.881E-2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1.5050000000000001E-2</v>
      </c>
      <c r="AJ100" s="4">
        <v>0</v>
      </c>
      <c r="AK100" s="4">
        <v>1.27444</v>
      </c>
      <c r="AL100" s="4">
        <v>1.1375999999999999</v>
      </c>
      <c r="AM100" s="4">
        <v>0</v>
      </c>
      <c r="AN100" s="4">
        <v>0</v>
      </c>
      <c r="AO100" s="4">
        <v>0</v>
      </c>
      <c r="AP100" s="4">
        <v>0.13893</v>
      </c>
      <c r="AQ100" s="4">
        <v>0.12446</v>
      </c>
      <c r="AR100" s="4">
        <v>0.1343</v>
      </c>
      <c r="AS100" s="4">
        <v>0.17505000000000001</v>
      </c>
      <c r="AT100" s="4">
        <v>0</v>
      </c>
      <c r="AU100" s="4">
        <v>0</v>
      </c>
      <c r="AV100" s="4">
        <v>7.4099999999999999E-2</v>
      </c>
      <c r="AW100" s="4">
        <v>0</v>
      </c>
      <c r="AX100" s="4">
        <v>0</v>
      </c>
      <c r="AY100" s="4">
        <v>0</v>
      </c>
      <c r="AZ100" s="4">
        <v>0</v>
      </c>
      <c r="BA100" s="4">
        <v>6.4799999999999996E-3</v>
      </c>
      <c r="BB100" s="4">
        <v>0.86413000000000006</v>
      </c>
      <c r="BC100" s="4">
        <v>7.5774299999999997</v>
      </c>
      <c r="BD100" s="4">
        <v>0</v>
      </c>
      <c r="BE100" s="4">
        <v>0</v>
      </c>
      <c r="BF100" s="4">
        <v>0</v>
      </c>
      <c r="BG100" s="4">
        <v>1.0998600000000001</v>
      </c>
      <c r="BH100" s="4">
        <v>0</v>
      </c>
      <c r="BI100" s="4">
        <v>0</v>
      </c>
      <c r="BJ100" s="4">
        <v>0.20491999999999999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6.368E-2</v>
      </c>
      <c r="CF100" s="4">
        <v>0.40521000000000001</v>
      </c>
      <c r="CG100" s="4">
        <v>0.23155000000000001</v>
      </c>
      <c r="CH100" s="4">
        <v>0.40521000000000001</v>
      </c>
      <c r="CI100" s="4">
        <v>0</v>
      </c>
      <c r="CJ100" s="4">
        <v>1.4170799999999999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3.7629999999999997E-2</v>
      </c>
      <c r="CS100" s="4">
        <v>0.21129000000000001</v>
      </c>
      <c r="CT100" s="4">
        <v>0</v>
      </c>
      <c r="CU100" s="4">
        <v>0</v>
      </c>
      <c r="CV100" s="32">
        <f t="shared" si="9"/>
        <v>25.390349999999994</v>
      </c>
      <c r="CW100" s="32">
        <f t="shared" si="10"/>
        <v>0.30935000000000001</v>
      </c>
      <c r="CX100" s="32">
        <f t="shared" si="11"/>
        <v>7.4099999999999999E-2</v>
      </c>
      <c r="CY100" s="32">
        <f t="shared" si="12"/>
        <v>8.4480399999999989</v>
      </c>
      <c r="CZ100" s="32">
        <f t="shared" si="13"/>
        <v>2.5227300000000001</v>
      </c>
      <c r="DA100" s="32">
        <f t="shared" si="14"/>
        <v>1.3047800000000001</v>
      </c>
      <c r="DB100" s="32">
        <f t="shared" si="15"/>
        <v>0</v>
      </c>
      <c r="DC100" s="32">
        <f t="shared" si="16"/>
        <v>0.40876999999999997</v>
      </c>
      <c r="DD100" s="32">
        <f t="shared" si="17"/>
        <v>36.76988999999999</v>
      </c>
    </row>
    <row r="101" spans="1:108" x14ac:dyDescent="0.25">
      <c r="A101" s="16">
        <v>42608</v>
      </c>
      <c r="B101" s="17" t="s">
        <v>814</v>
      </c>
      <c r="C101" s="4">
        <v>0.56000000000000005</v>
      </c>
      <c r="D101" s="17" t="s">
        <v>373</v>
      </c>
      <c r="E101" s="17" t="s">
        <v>523</v>
      </c>
      <c r="F101" s="4">
        <v>0</v>
      </c>
      <c r="G101" s="4">
        <v>6.4799999999999996E-3</v>
      </c>
      <c r="H101" s="4">
        <v>0.65096999999999994</v>
      </c>
      <c r="I101" s="4">
        <v>0.1036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0.46427000000000002</v>
      </c>
      <c r="P101" s="4">
        <v>2.8250000000000001E-2</v>
      </c>
      <c r="Q101" s="4">
        <v>0.73836999999999997</v>
      </c>
      <c r="R101" s="4">
        <v>0</v>
      </c>
      <c r="S101" s="4">
        <v>1.7600000000000001E-3</v>
      </c>
      <c r="T101" s="4">
        <v>0</v>
      </c>
      <c r="U101" s="4">
        <v>0</v>
      </c>
      <c r="V101" s="4">
        <v>0.20433000000000001</v>
      </c>
      <c r="W101" s="4">
        <v>0.81705000000000005</v>
      </c>
      <c r="X101" s="4">
        <v>0.7478499999999999</v>
      </c>
      <c r="Y101" s="4">
        <v>1.1814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0.46449000000000001</v>
      </c>
      <c r="AF101" s="4">
        <v>0</v>
      </c>
      <c r="AG101" s="4">
        <v>0</v>
      </c>
      <c r="AH101" s="4">
        <v>0</v>
      </c>
      <c r="AI101" s="4">
        <v>0</v>
      </c>
      <c r="AJ101" s="4">
        <v>2.4109999999999999E-2</v>
      </c>
      <c r="AK101" s="4">
        <v>0.99844999999999995</v>
      </c>
      <c r="AL101" s="4">
        <v>5.887620000000001</v>
      </c>
      <c r="AM101" s="4">
        <v>0</v>
      </c>
      <c r="AN101" s="4">
        <v>0</v>
      </c>
      <c r="AO101" s="4">
        <v>0</v>
      </c>
      <c r="AP101" s="4">
        <v>0.12055</v>
      </c>
      <c r="AQ101" s="4">
        <v>5.7260000000000005E-2</v>
      </c>
      <c r="AR101" s="4">
        <v>3.0100000000000001E-3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1.974</v>
      </c>
      <c r="AZ101" s="4">
        <v>4.5658300000000001</v>
      </c>
      <c r="BA101" s="4">
        <v>2.1099999999999999E-3</v>
      </c>
      <c r="BB101" s="4">
        <v>0.18986</v>
      </c>
      <c r="BC101" s="4">
        <v>9.6741400000000013</v>
      </c>
      <c r="BD101" s="4">
        <v>0</v>
      </c>
      <c r="BE101" s="4">
        <v>0</v>
      </c>
      <c r="BF101" s="4">
        <v>1.1505000000000001</v>
      </c>
      <c r="BG101" s="4">
        <v>0.70257999999999998</v>
      </c>
      <c r="BH101" s="4">
        <v>0.48520999999999997</v>
      </c>
      <c r="BI101" s="4">
        <v>7.9570000000000002E-2</v>
      </c>
      <c r="BJ101" s="4">
        <v>0.44452999999999998</v>
      </c>
      <c r="BK101" s="4">
        <v>0</v>
      </c>
      <c r="BL101" s="4">
        <v>0</v>
      </c>
      <c r="BM101" s="4">
        <v>0.13561999999999999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6.5930000000000002E-2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0.16575999999999999</v>
      </c>
      <c r="CB101" s="4">
        <v>0</v>
      </c>
      <c r="CC101" s="4">
        <v>0</v>
      </c>
      <c r="CD101" s="4">
        <v>7.5340000000000004E-2</v>
      </c>
      <c r="CE101" s="4">
        <v>45.085700000000003</v>
      </c>
      <c r="CF101" s="4">
        <v>6.3288799999999998</v>
      </c>
      <c r="CG101" s="4">
        <v>0.82877999999999996</v>
      </c>
      <c r="CH101" s="4">
        <v>0.52741000000000005</v>
      </c>
      <c r="CI101" s="4">
        <v>0</v>
      </c>
      <c r="CJ101" s="4">
        <v>0.51234000000000002</v>
      </c>
      <c r="CK101" s="4">
        <v>0</v>
      </c>
      <c r="CL101" s="4">
        <v>0</v>
      </c>
      <c r="CM101" s="4">
        <v>0</v>
      </c>
      <c r="CN101" s="4">
        <v>1.57E-3</v>
      </c>
      <c r="CO101" s="4">
        <v>2.001E-2</v>
      </c>
      <c r="CP101" s="4">
        <v>0</v>
      </c>
      <c r="CQ101" s="4">
        <v>0</v>
      </c>
      <c r="CR101" s="4">
        <v>0</v>
      </c>
      <c r="CS101" s="4">
        <v>0.57260999999999995</v>
      </c>
      <c r="CT101" s="4">
        <v>0</v>
      </c>
      <c r="CU101" s="4">
        <v>0</v>
      </c>
      <c r="CV101" s="32">
        <f t="shared" si="9"/>
        <v>11.735760000000001</v>
      </c>
      <c r="CW101" s="32">
        <f t="shared" si="10"/>
        <v>3.0100000000000001E-3</v>
      </c>
      <c r="CX101" s="32">
        <f t="shared" si="11"/>
        <v>6.5398300000000003</v>
      </c>
      <c r="CY101" s="32">
        <f t="shared" si="12"/>
        <v>9.8661100000000008</v>
      </c>
      <c r="CZ101" s="32">
        <f t="shared" si="13"/>
        <v>53.283110000000008</v>
      </c>
      <c r="DA101" s="32">
        <f t="shared" si="14"/>
        <v>3.0639399999999997</v>
      </c>
      <c r="DB101" s="32">
        <f t="shared" si="15"/>
        <v>2.001E-2</v>
      </c>
      <c r="DC101" s="32">
        <f t="shared" si="16"/>
        <v>1.4711599999999998</v>
      </c>
      <c r="DD101" s="32">
        <f t="shared" si="17"/>
        <v>76.37615000000001</v>
      </c>
    </row>
    <row r="102" spans="1:108" x14ac:dyDescent="0.25">
      <c r="A102" s="16">
        <v>42778</v>
      </c>
      <c r="B102" s="17" t="s">
        <v>814</v>
      </c>
      <c r="C102" s="4">
        <v>0.56000000000000005</v>
      </c>
      <c r="D102" s="17" t="s">
        <v>122</v>
      </c>
      <c r="E102" s="17" t="s">
        <v>527</v>
      </c>
      <c r="F102" s="4">
        <v>0</v>
      </c>
      <c r="G102" s="4">
        <v>0</v>
      </c>
      <c r="H102" s="4">
        <v>3.5300000000000002E-3</v>
      </c>
      <c r="I102" s="4">
        <v>3.5340000000000003E-2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2.0041600000000002</v>
      </c>
      <c r="Q102" s="4">
        <v>7.28E-3</v>
      </c>
      <c r="R102" s="4">
        <v>0</v>
      </c>
      <c r="S102" s="4">
        <v>3.2849999999999997E-2</v>
      </c>
      <c r="T102" s="4">
        <v>0</v>
      </c>
      <c r="U102" s="4">
        <v>6.9999999999999994E-5</v>
      </c>
      <c r="V102" s="4">
        <v>8.5339999999999999E-2</v>
      </c>
      <c r="W102" s="4">
        <v>0.38462000000000002</v>
      </c>
      <c r="X102" s="4">
        <v>0.46584999999999999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0.50151000000000001</v>
      </c>
      <c r="AM102" s="4">
        <v>0</v>
      </c>
      <c r="AN102" s="4">
        <v>0</v>
      </c>
      <c r="AO102" s="4">
        <v>0</v>
      </c>
      <c r="AP102" s="4">
        <v>2.828E-2</v>
      </c>
      <c r="AQ102" s="4">
        <v>0</v>
      </c>
      <c r="AR102" s="4">
        <v>7.4799999999999997E-3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6.4449999999999993E-2</v>
      </c>
      <c r="BA102" s="4">
        <v>0</v>
      </c>
      <c r="BB102" s="4">
        <v>4.1949999999999994E-2</v>
      </c>
      <c r="BC102" s="4">
        <v>0.41631999999999997</v>
      </c>
      <c r="BD102" s="4">
        <v>0</v>
      </c>
      <c r="BE102" s="4">
        <v>0</v>
      </c>
      <c r="BF102" s="4">
        <v>0</v>
      </c>
      <c r="BG102" s="4">
        <v>0.13461000000000001</v>
      </c>
      <c r="BH102" s="4">
        <v>0</v>
      </c>
      <c r="BI102" s="4">
        <v>0</v>
      </c>
      <c r="BJ102" s="4">
        <v>6.13E-3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9.1480000000000006E-2</v>
      </c>
      <c r="CF102" s="4">
        <v>2.3284799999999999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2.2000000000000001E-4</v>
      </c>
      <c r="CO102" s="4">
        <v>1.8710000000000001E-2</v>
      </c>
      <c r="CP102" s="4">
        <v>0</v>
      </c>
      <c r="CQ102" s="4">
        <v>0</v>
      </c>
      <c r="CR102" s="4">
        <v>0</v>
      </c>
      <c r="CS102" s="4">
        <v>2.5989999999999999E-2</v>
      </c>
      <c r="CT102" s="4">
        <v>0</v>
      </c>
      <c r="CU102" s="4">
        <v>0</v>
      </c>
      <c r="CV102" s="32">
        <f t="shared" si="9"/>
        <v>3.5099600000000004</v>
      </c>
      <c r="CW102" s="32">
        <f t="shared" si="10"/>
        <v>7.4799999999999997E-3</v>
      </c>
      <c r="CX102" s="32">
        <f t="shared" si="11"/>
        <v>6.4449999999999993E-2</v>
      </c>
      <c r="CY102" s="32">
        <f t="shared" si="12"/>
        <v>0.45826999999999996</v>
      </c>
      <c r="CZ102" s="32">
        <f t="shared" si="13"/>
        <v>2.4199599999999997</v>
      </c>
      <c r="DA102" s="32">
        <f t="shared" si="14"/>
        <v>0.14074</v>
      </c>
      <c r="DB102" s="32">
        <f t="shared" si="15"/>
        <v>1.8710000000000001E-2</v>
      </c>
      <c r="DC102" s="32">
        <f t="shared" si="16"/>
        <v>2.9519999999999998E-2</v>
      </c>
      <c r="DD102" s="32">
        <f t="shared" si="17"/>
        <v>6.4364199999999991</v>
      </c>
    </row>
    <row r="103" spans="1:108" x14ac:dyDescent="0.25">
      <c r="A103" s="16">
        <v>42899</v>
      </c>
      <c r="B103" s="17" t="s">
        <v>815</v>
      </c>
      <c r="C103" s="4">
        <v>0.56000000000000005</v>
      </c>
      <c r="D103" s="17" t="s">
        <v>122</v>
      </c>
      <c r="E103" s="17" t="s">
        <v>531</v>
      </c>
      <c r="F103" s="4">
        <v>7.0200000000000002E-3</v>
      </c>
      <c r="G103" s="4">
        <v>0</v>
      </c>
      <c r="H103" s="4">
        <v>1.4919999999999999E-2</v>
      </c>
      <c r="I103" s="4">
        <v>0</v>
      </c>
      <c r="J103" s="4">
        <v>0</v>
      </c>
      <c r="K103" s="4">
        <v>0</v>
      </c>
      <c r="L103" s="4">
        <v>0</v>
      </c>
      <c r="M103" s="4">
        <v>0.14477000000000001</v>
      </c>
      <c r="N103" s="4">
        <v>0.50011000000000005</v>
      </c>
      <c r="O103" s="4">
        <v>0</v>
      </c>
      <c r="P103" s="4">
        <v>9.2130000000000004E-2</v>
      </c>
      <c r="Q103" s="4">
        <v>0.17657</v>
      </c>
      <c r="R103" s="4">
        <v>0</v>
      </c>
      <c r="S103" s="4">
        <v>6.28E-3</v>
      </c>
      <c r="T103" s="4">
        <v>0</v>
      </c>
      <c r="U103" s="4">
        <v>0</v>
      </c>
      <c r="V103" s="4">
        <v>4.6060000000000004E-2</v>
      </c>
      <c r="W103" s="4">
        <v>0.66651999999999989</v>
      </c>
      <c r="X103" s="4">
        <v>8.0416300000000014</v>
      </c>
      <c r="Y103" s="4">
        <v>4.6475099999999996</v>
      </c>
      <c r="Z103" s="4">
        <v>0</v>
      </c>
      <c r="AA103" s="4">
        <v>0</v>
      </c>
      <c r="AB103" s="4">
        <v>6.1420000000000002E-2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1.0499999999999999E-3</v>
      </c>
      <c r="AK103" s="4">
        <v>7.4050000000000005E-2</v>
      </c>
      <c r="AL103" s="4">
        <v>0.75225000000000009</v>
      </c>
      <c r="AM103" s="4">
        <v>3.3340000000000002E-2</v>
      </c>
      <c r="AN103" s="4">
        <v>0</v>
      </c>
      <c r="AO103" s="4">
        <v>0</v>
      </c>
      <c r="AP103" s="4">
        <v>5.7910000000000003E-2</v>
      </c>
      <c r="AQ103" s="4">
        <v>8.77E-3</v>
      </c>
      <c r="AR103" s="4">
        <v>0</v>
      </c>
      <c r="AS103" s="4">
        <v>9.4800000000000006E-3</v>
      </c>
      <c r="AT103" s="4">
        <v>2.6759999999999999E-2</v>
      </c>
      <c r="AU103" s="4">
        <v>0</v>
      </c>
      <c r="AV103" s="4">
        <v>3.5100000000000001E-3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0.18144000000000002</v>
      </c>
      <c r="BC103" s="4">
        <v>0.97609000000000012</v>
      </c>
      <c r="BD103" s="4">
        <v>0</v>
      </c>
      <c r="BE103" s="4">
        <v>0</v>
      </c>
      <c r="BF103" s="4">
        <v>0</v>
      </c>
      <c r="BG103" s="4">
        <v>8.3349999999999994E-2</v>
      </c>
      <c r="BH103" s="4">
        <v>0.37156999999999996</v>
      </c>
      <c r="BI103" s="4">
        <v>0</v>
      </c>
      <c r="BJ103" s="4">
        <v>2.588E-2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1.864E-2</v>
      </c>
      <c r="BU103" s="4">
        <v>0</v>
      </c>
      <c r="BV103" s="4">
        <v>0</v>
      </c>
      <c r="BW103" s="4">
        <v>0</v>
      </c>
      <c r="BX103" s="4">
        <v>0</v>
      </c>
      <c r="BY103" s="4">
        <v>6.0319999999999999E-2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4.8259999999999997E-2</v>
      </c>
      <c r="CF103" s="4">
        <v>0.30708000000000002</v>
      </c>
      <c r="CG103" s="4">
        <v>8.7739999999999999E-2</v>
      </c>
      <c r="CH103" s="4">
        <v>0</v>
      </c>
      <c r="CI103" s="4">
        <v>0.33340999999999998</v>
      </c>
      <c r="CJ103" s="4">
        <v>6.7119999999999999E-2</v>
      </c>
      <c r="CK103" s="4">
        <v>0</v>
      </c>
      <c r="CL103" s="4">
        <v>0</v>
      </c>
      <c r="CM103" s="4">
        <v>0</v>
      </c>
      <c r="CN103" s="4">
        <v>3.8400000000000001E-3</v>
      </c>
      <c r="CO103" s="4">
        <v>0.11747</v>
      </c>
      <c r="CP103" s="4">
        <v>0</v>
      </c>
      <c r="CQ103" s="4">
        <v>0</v>
      </c>
      <c r="CR103" s="4">
        <v>2.852E-2</v>
      </c>
      <c r="CS103" s="4">
        <v>0.48037000000000002</v>
      </c>
      <c r="CT103" s="4">
        <v>0</v>
      </c>
      <c r="CU103" s="4">
        <v>0</v>
      </c>
      <c r="CV103" s="32">
        <f t="shared" si="9"/>
        <v>15.310370000000001</v>
      </c>
      <c r="CW103" s="32">
        <f t="shared" si="10"/>
        <v>3.6240000000000001E-2</v>
      </c>
      <c r="CX103" s="32">
        <f t="shared" si="11"/>
        <v>3.5100000000000001E-3</v>
      </c>
      <c r="CY103" s="32">
        <f t="shared" si="12"/>
        <v>1.1575300000000002</v>
      </c>
      <c r="CZ103" s="32">
        <f t="shared" si="13"/>
        <v>0.84360999999999986</v>
      </c>
      <c r="DA103" s="32">
        <f t="shared" si="14"/>
        <v>0.49943999999999994</v>
      </c>
      <c r="DB103" s="32">
        <f t="shared" si="15"/>
        <v>0.11747</v>
      </c>
      <c r="DC103" s="32">
        <f t="shared" si="16"/>
        <v>0.58413000000000004</v>
      </c>
      <c r="DD103" s="32">
        <f t="shared" si="17"/>
        <v>18.013109999999998</v>
      </c>
    </row>
    <row r="104" spans="1:108" x14ac:dyDescent="0.25">
      <c r="A104" s="16">
        <v>42971</v>
      </c>
      <c r="B104" s="17" t="s">
        <v>815</v>
      </c>
      <c r="C104" s="4">
        <v>0.56000000000000005</v>
      </c>
      <c r="D104" s="17" t="s">
        <v>122</v>
      </c>
      <c r="E104" s="17" t="s">
        <v>535</v>
      </c>
      <c r="F104" s="4">
        <v>0</v>
      </c>
      <c r="G104" s="4">
        <v>4.3800000000000002E-3</v>
      </c>
      <c r="H104" s="4">
        <v>0.12321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9.8780000000000007E-2</v>
      </c>
      <c r="P104" s="4">
        <v>0.21881</v>
      </c>
      <c r="Q104" s="4">
        <v>0.40232000000000001</v>
      </c>
      <c r="R104" s="4">
        <v>0</v>
      </c>
      <c r="S104" s="4">
        <v>2.5020000000000004E-2</v>
      </c>
      <c r="T104" s="4">
        <v>0</v>
      </c>
      <c r="U104" s="4">
        <v>0</v>
      </c>
      <c r="V104" s="4">
        <v>0.16607999999999998</v>
      </c>
      <c r="W104" s="4">
        <v>2.3457700000000004</v>
      </c>
      <c r="X104" s="4">
        <v>1.0658000000000001</v>
      </c>
      <c r="Y104" s="4">
        <v>4.33446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1.073E-2</v>
      </c>
      <c r="AJ104" s="4">
        <v>5.8349999999999999E-2</v>
      </c>
      <c r="AK104" s="4">
        <v>6.7729999999999999E-2</v>
      </c>
      <c r="AL104" s="4">
        <v>0</v>
      </c>
      <c r="AM104" s="4">
        <v>0.10544999999999999</v>
      </c>
      <c r="AN104" s="4">
        <v>0</v>
      </c>
      <c r="AO104" s="4">
        <v>0</v>
      </c>
      <c r="AP104" s="4">
        <v>0.20421999999999998</v>
      </c>
      <c r="AQ104" s="4">
        <v>8.3360000000000004E-2</v>
      </c>
      <c r="AR104" s="4">
        <v>2.0799999999999998E-3</v>
      </c>
      <c r="AS104" s="4">
        <v>4.5010000000000001E-2</v>
      </c>
      <c r="AT104" s="4">
        <v>0</v>
      </c>
      <c r="AU104" s="4">
        <v>0</v>
      </c>
      <c r="AV104" s="4">
        <v>3.3350000000000005E-2</v>
      </c>
      <c r="AW104" s="4">
        <v>7.2940000000000005E-2</v>
      </c>
      <c r="AX104" s="4">
        <v>0</v>
      </c>
      <c r="AY104" s="4">
        <v>0</v>
      </c>
      <c r="AZ104" s="4">
        <v>0</v>
      </c>
      <c r="BA104" s="4">
        <v>5.8300000000000001E-3</v>
      </c>
      <c r="BB104" s="4">
        <v>1.01902</v>
      </c>
      <c r="BC104" s="4">
        <v>3.2456300000000002</v>
      </c>
      <c r="BD104" s="4">
        <v>0</v>
      </c>
      <c r="BE104" s="4">
        <v>0</v>
      </c>
      <c r="BF104" s="4">
        <v>0.31257999999999997</v>
      </c>
      <c r="BG104" s="4">
        <v>0.59389999999999998</v>
      </c>
      <c r="BH104" s="4">
        <v>0</v>
      </c>
      <c r="BI104" s="4">
        <v>2.6669999999999999E-2</v>
      </c>
      <c r="BJ104" s="4">
        <v>0.24590000000000001</v>
      </c>
      <c r="BK104" s="4">
        <v>6.7729999999999999E-2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0.38968000000000003</v>
      </c>
      <c r="CK104" s="4">
        <v>0</v>
      </c>
      <c r="CL104" s="4">
        <v>0</v>
      </c>
      <c r="CM104" s="4">
        <v>0</v>
      </c>
      <c r="CN104" s="4">
        <v>4.7809999999999998E-2</v>
      </c>
      <c r="CO104" s="4">
        <v>0.31215999999999999</v>
      </c>
      <c r="CP104" s="4">
        <v>0</v>
      </c>
      <c r="CQ104" s="4">
        <v>1.17E-3</v>
      </c>
      <c r="CR104" s="4">
        <v>0</v>
      </c>
      <c r="CS104" s="4">
        <v>0</v>
      </c>
      <c r="CT104" s="4">
        <v>0.99375000000000002</v>
      </c>
      <c r="CU104" s="4">
        <v>0</v>
      </c>
      <c r="CV104" s="32">
        <f t="shared" si="9"/>
        <v>9.1868800000000004</v>
      </c>
      <c r="CW104" s="32">
        <f t="shared" si="10"/>
        <v>4.709E-2</v>
      </c>
      <c r="CX104" s="32">
        <f t="shared" si="11"/>
        <v>0.10629000000000001</v>
      </c>
      <c r="CY104" s="32">
        <f t="shared" si="12"/>
        <v>4.2704800000000001</v>
      </c>
      <c r="CZ104" s="32">
        <f t="shared" si="13"/>
        <v>0.38968000000000003</v>
      </c>
      <c r="DA104" s="32">
        <f t="shared" si="14"/>
        <v>1.24678</v>
      </c>
      <c r="DB104" s="32">
        <f t="shared" si="15"/>
        <v>0.31215999999999999</v>
      </c>
      <c r="DC104" s="32">
        <f t="shared" si="16"/>
        <v>0.12876000000000001</v>
      </c>
      <c r="DD104" s="32">
        <f t="shared" si="17"/>
        <v>14.287960000000002</v>
      </c>
    </row>
    <row r="105" spans="1:108" x14ac:dyDescent="0.25">
      <c r="A105" s="16">
        <v>43157</v>
      </c>
      <c r="B105" s="17" t="s">
        <v>815</v>
      </c>
      <c r="C105" s="4">
        <v>0.56000000000000005</v>
      </c>
      <c r="D105" s="17" t="s">
        <v>122</v>
      </c>
      <c r="E105" s="17" t="s">
        <v>462</v>
      </c>
      <c r="F105" s="4">
        <v>0</v>
      </c>
      <c r="G105" s="4">
        <v>0</v>
      </c>
      <c r="H105" s="4">
        <v>0</v>
      </c>
      <c r="I105" s="4">
        <v>0.25984000000000002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2.6749999999999999E-2</v>
      </c>
      <c r="R105" s="4">
        <v>0</v>
      </c>
      <c r="S105" s="4">
        <v>2.1520000000000001E-2</v>
      </c>
      <c r="T105" s="4">
        <v>0</v>
      </c>
      <c r="U105" s="4">
        <v>0</v>
      </c>
      <c r="V105" s="4">
        <v>0.39177000000000001</v>
      </c>
      <c r="W105" s="4">
        <v>3.8024799999999996</v>
      </c>
      <c r="X105" s="4">
        <v>2.4249800000000001</v>
      </c>
      <c r="Y105" s="4">
        <v>1.2380599999999999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1.2840000000000001E-2</v>
      </c>
      <c r="AJ105" s="4">
        <v>0</v>
      </c>
      <c r="AK105" s="4">
        <v>6.4500000000000002E-2</v>
      </c>
      <c r="AL105" s="4">
        <v>0</v>
      </c>
      <c r="AM105" s="4">
        <v>0.12166</v>
      </c>
      <c r="AN105" s="4">
        <v>0</v>
      </c>
      <c r="AO105" s="4">
        <v>0</v>
      </c>
      <c r="AP105" s="4">
        <v>0.51968000000000003</v>
      </c>
      <c r="AQ105" s="4">
        <v>0</v>
      </c>
      <c r="AR105" s="4">
        <v>1.223E-2</v>
      </c>
      <c r="AS105" s="4">
        <v>4.9520000000000002E-2</v>
      </c>
      <c r="AT105" s="4">
        <v>0</v>
      </c>
      <c r="AU105" s="4">
        <v>6.11E-3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0.81101000000000001</v>
      </c>
      <c r="BC105" s="4">
        <v>3.5918999999999999</v>
      </c>
      <c r="BD105" s="4">
        <v>0</v>
      </c>
      <c r="BE105" s="4">
        <v>0</v>
      </c>
      <c r="BF105" s="4">
        <v>0</v>
      </c>
      <c r="BG105" s="4">
        <v>0.29041</v>
      </c>
      <c r="BH105" s="4">
        <v>0</v>
      </c>
      <c r="BI105" s="4">
        <v>0</v>
      </c>
      <c r="BJ105" s="4">
        <v>0.13527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0.45854</v>
      </c>
      <c r="CH105" s="4">
        <v>0</v>
      </c>
      <c r="CI105" s="4">
        <v>0</v>
      </c>
      <c r="CJ105" s="4">
        <v>0.18189</v>
      </c>
      <c r="CK105" s="4">
        <v>0</v>
      </c>
      <c r="CL105" s="4">
        <v>0</v>
      </c>
      <c r="CM105" s="4">
        <v>0</v>
      </c>
      <c r="CN105" s="4">
        <v>6.6899999999999998E-3</v>
      </c>
      <c r="CO105" s="4">
        <v>0.26651999999999998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32">
        <f t="shared" si="9"/>
        <v>8.6242399999999986</v>
      </c>
      <c r="CW105" s="32">
        <f t="shared" si="10"/>
        <v>6.1749999999999999E-2</v>
      </c>
      <c r="CX105" s="32">
        <f t="shared" si="11"/>
        <v>6.11E-3</v>
      </c>
      <c r="CY105" s="32">
        <f t="shared" si="12"/>
        <v>4.4029100000000003</v>
      </c>
      <c r="CZ105" s="32">
        <f t="shared" si="13"/>
        <v>0.64043000000000005</v>
      </c>
      <c r="DA105" s="32">
        <f t="shared" si="14"/>
        <v>0.42568</v>
      </c>
      <c r="DB105" s="32">
        <f t="shared" si="15"/>
        <v>0.26651999999999998</v>
      </c>
      <c r="DC105" s="32">
        <f t="shared" si="16"/>
        <v>0</v>
      </c>
      <c r="DD105" s="32">
        <f t="shared" si="17"/>
        <v>13.934099999999999</v>
      </c>
    </row>
    <row r="106" spans="1:108" x14ac:dyDescent="0.25">
      <c r="A106" s="16">
        <v>43264</v>
      </c>
      <c r="B106" s="17" t="s">
        <v>815</v>
      </c>
      <c r="C106" s="4">
        <v>0.56000000000000005</v>
      </c>
      <c r="D106" s="17" t="s">
        <v>122</v>
      </c>
      <c r="E106" s="17" t="s">
        <v>541</v>
      </c>
      <c r="F106" s="4">
        <v>1.5299999999999999E-2</v>
      </c>
      <c r="G106" s="4">
        <v>0</v>
      </c>
      <c r="H106" s="4">
        <v>0.13841000000000001</v>
      </c>
      <c r="I106" s="4">
        <v>1.5304500000000001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9.0869999999999992E-2</v>
      </c>
      <c r="R106" s="4">
        <v>0</v>
      </c>
      <c r="S106" s="4">
        <v>0.18284</v>
      </c>
      <c r="T106" s="4">
        <v>0</v>
      </c>
      <c r="U106" s="4">
        <v>0</v>
      </c>
      <c r="V106" s="4">
        <v>1.3681700000000001</v>
      </c>
      <c r="W106" s="4">
        <v>3.8378500000000004</v>
      </c>
      <c r="X106" s="4">
        <v>11.098050000000001</v>
      </c>
      <c r="Y106" s="4">
        <v>7.4227100000000004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1.013E-2</v>
      </c>
      <c r="AJ106" s="4">
        <v>0</v>
      </c>
      <c r="AK106" s="4">
        <v>0.35448000000000002</v>
      </c>
      <c r="AL106" s="4">
        <v>0.84399999999999997</v>
      </c>
      <c r="AM106" s="4">
        <v>0.17915</v>
      </c>
      <c r="AN106" s="4">
        <v>0</v>
      </c>
      <c r="AO106" s="4">
        <v>0</v>
      </c>
      <c r="AP106" s="4">
        <v>0.12603999999999999</v>
      </c>
      <c r="AQ106" s="4">
        <v>2.2509999999999999E-2</v>
      </c>
      <c r="AR106" s="4">
        <v>1.8010000000000002E-2</v>
      </c>
      <c r="AS106" s="4">
        <v>2.4309999999999998E-2</v>
      </c>
      <c r="AT106" s="4">
        <v>0</v>
      </c>
      <c r="AU106" s="4">
        <v>0</v>
      </c>
      <c r="AV106" s="4">
        <v>3.601E-2</v>
      </c>
      <c r="AW106" s="4">
        <v>0</v>
      </c>
      <c r="AX106" s="4">
        <v>0</v>
      </c>
      <c r="AY106" s="4">
        <v>1.9468299999999998</v>
      </c>
      <c r="AZ106" s="4">
        <v>21.302579999999999</v>
      </c>
      <c r="BA106" s="4">
        <v>0</v>
      </c>
      <c r="BB106" s="4">
        <v>0.58697999999999995</v>
      </c>
      <c r="BC106" s="4">
        <v>3.9656799999999999</v>
      </c>
      <c r="BD106" s="4">
        <v>0</v>
      </c>
      <c r="BE106" s="4">
        <v>0</v>
      </c>
      <c r="BF106" s="4">
        <v>0</v>
      </c>
      <c r="BG106" s="4">
        <v>0.64144000000000001</v>
      </c>
      <c r="BH106" s="4">
        <v>0</v>
      </c>
      <c r="BI106" s="4">
        <v>0</v>
      </c>
      <c r="BJ106" s="4">
        <v>0.39837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0.49514999999999998</v>
      </c>
      <c r="CF106" s="4">
        <v>0</v>
      </c>
      <c r="CG106" s="4">
        <v>0</v>
      </c>
      <c r="CH106" s="4">
        <v>0</v>
      </c>
      <c r="CI106" s="4">
        <v>0</v>
      </c>
      <c r="CJ106" s="4">
        <v>3.8260000000000002E-2</v>
      </c>
      <c r="CK106" s="4">
        <v>0</v>
      </c>
      <c r="CL106" s="4">
        <v>0</v>
      </c>
      <c r="CM106" s="4">
        <v>0</v>
      </c>
      <c r="CN106" s="4">
        <v>2.81E-3</v>
      </c>
      <c r="CO106" s="4">
        <v>1.035E-2</v>
      </c>
      <c r="CP106" s="4">
        <v>0</v>
      </c>
      <c r="CQ106" s="4">
        <v>0</v>
      </c>
      <c r="CR106" s="4">
        <v>5.4859999999999999E-2</v>
      </c>
      <c r="CS106" s="4">
        <v>0.20537</v>
      </c>
      <c r="CT106" s="4">
        <v>0</v>
      </c>
      <c r="CU106" s="4">
        <v>0</v>
      </c>
      <c r="CV106" s="32">
        <f t="shared" si="9"/>
        <v>25.536799999999999</v>
      </c>
      <c r="CW106" s="32">
        <f t="shared" si="10"/>
        <v>4.2319999999999997E-2</v>
      </c>
      <c r="CX106" s="32">
        <f t="shared" si="11"/>
        <v>23.285419999999998</v>
      </c>
      <c r="CY106" s="32">
        <f t="shared" si="12"/>
        <v>4.5526599999999995</v>
      </c>
      <c r="CZ106" s="32">
        <f t="shared" si="13"/>
        <v>0.53340999999999994</v>
      </c>
      <c r="DA106" s="32">
        <f t="shared" si="14"/>
        <v>1.0398100000000001</v>
      </c>
      <c r="DB106" s="32">
        <f t="shared" si="15"/>
        <v>1.035E-2</v>
      </c>
      <c r="DC106" s="32">
        <f t="shared" si="16"/>
        <v>0.39863999999999999</v>
      </c>
      <c r="DD106" s="32">
        <f t="shared" si="17"/>
        <v>31.031859999999998</v>
      </c>
    </row>
    <row r="107" spans="1:108" x14ac:dyDescent="0.25">
      <c r="A107" s="16">
        <v>43363</v>
      </c>
      <c r="B107" s="17" t="s">
        <v>814</v>
      </c>
      <c r="C107" s="4">
        <v>0.56000000000000005</v>
      </c>
      <c r="D107" s="17" t="s">
        <v>116</v>
      </c>
      <c r="E107" s="17" t="s">
        <v>546</v>
      </c>
      <c r="F107" s="4">
        <v>0</v>
      </c>
      <c r="G107" s="4">
        <v>0</v>
      </c>
      <c r="H107" s="4">
        <v>0</v>
      </c>
      <c r="I107" s="4">
        <v>7.0110000000000006E-2</v>
      </c>
      <c r="J107" s="4">
        <v>0</v>
      </c>
      <c r="K107" s="4">
        <v>0</v>
      </c>
      <c r="L107" s="4">
        <v>0.11217000000000001</v>
      </c>
      <c r="M107" s="4">
        <v>0</v>
      </c>
      <c r="N107" s="4">
        <v>0</v>
      </c>
      <c r="O107" s="4">
        <v>0.24168000000000001</v>
      </c>
      <c r="P107" s="4">
        <v>3.0643699999999998</v>
      </c>
      <c r="Q107" s="4">
        <v>0</v>
      </c>
      <c r="R107" s="4">
        <v>0</v>
      </c>
      <c r="S107" s="4">
        <v>2.598E-2</v>
      </c>
      <c r="T107" s="4">
        <v>0</v>
      </c>
      <c r="U107" s="4">
        <v>0</v>
      </c>
      <c r="V107" s="4">
        <v>0.60736999999999997</v>
      </c>
      <c r="W107" s="4">
        <v>2.2121200000000001</v>
      </c>
      <c r="X107" s="4">
        <v>0.60603000000000007</v>
      </c>
      <c r="Y107" s="4">
        <v>1.3511700000000002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2.7499999999999998E-3</v>
      </c>
      <c r="AJ107" s="4">
        <v>0</v>
      </c>
      <c r="AK107" s="4">
        <v>0.46878000000000003</v>
      </c>
      <c r="AL107" s="4">
        <v>4.0421700000000005</v>
      </c>
      <c r="AM107" s="4">
        <v>7.7499999999999999E-2</v>
      </c>
      <c r="AN107" s="4">
        <v>0</v>
      </c>
      <c r="AO107" s="4">
        <v>0</v>
      </c>
      <c r="AP107" s="4">
        <v>0.20802999999999999</v>
      </c>
      <c r="AQ107" s="4">
        <v>0</v>
      </c>
      <c r="AR107" s="4">
        <v>4.0800000000000003E-3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0.68772000000000011</v>
      </c>
      <c r="BC107" s="4">
        <v>3.22498</v>
      </c>
      <c r="BD107" s="4">
        <v>0</v>
      </c>
      <c r="BE107" s="4">
        <v>0</v>
      </c>
      <c r="BF107" s="4">
        <v>0</v>
      </c>
      <c r="BG107" s="4">
        <v>9.6879999999999994E-2</v>
      </c>
      <c r="BH107" s="4">
        <v>0.65671999999999997</v>
      </c>
      <c r="BI107" s="4">
        <v>0</v>
      </c>
      <c r="BJ107" s="4">
        <v>0.12033000000000001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7.0110000000000006E-2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0.22434999999999999</v>
      </c>
      <c r="CF107" s="4">
        <v>4.99681</v>
      </c>
      <c r="CG107" s="4">
        <v>0</v>
      </c>
      <c r="CH107" s="4">
        <v>0</v>
      </c>
      <c r="CI107" s="4">
        <v>0</v>
      </c>
      <c r="CJ107" s="4">
        <v>0.13868999999999998</v>
      </c>
      <c r="CK107" s="4">
        <v>0</v>
      </c>
      <c r="CL107" s="4">
        <v>0</v>
      </c>
      <c r="CM107" s="4">
        <v>0</v>
      </c>
      <c r="CN107" s="4">
        <v>5.2999999999999998E-4</v>
      </c>
      <c r="CO107" s="4">
        <v>0.21513000000000002</v>
      </c>
      <c r="CP107" s="4">
        <v>0</v>
      </c>
      <c r="CQ107" s="4">
        <v>2.5000000000000001E-4</v>
      </c>
      <c r="CR107" s="4">
        <v>0</v>
      </c>
      <c r="CS107" s="4">
        <v>0.18611</v>
      </c>
      <c r="CT107" s="4">
        <v>6.0395099999999999</v>
      </c>
      <c r="CU107" s="4">
        <v>0</v>
      </c>
      <c r="CV107" s="32">
        <f t="shared" si="9"/>
        <v>13.020120000000004</v>
      </c>
      <c r="CW107" s="32">
        <f t="shared" si="10"/>
        <v>4.0800000000000003E-3</v>
      </c>
      <c r="CX107" s="32">
        <f t="shared" si="11"/>
        <v>0</v>
      </c>
      <c r="CY107" s="32">
        <f t="shared" si="12"/>
        <v>3.9127000000000001</v>
      </c>
      <c r="CZ107" s="32">
        <f t="shared" si="13"/>
        <v>5.3598499999999998</v>
      </c>
      <c r="DA107" s="32">
        <f t="shared" si="14"/>
        <v>0.87392999999999998</v>
      </c>
      <c r="DB107" s="32">
        <f t="shared" si="15"/>
        <v>0.21513000000000002</v>
      </c>
      <c r="DC107" s="32">
        <f t="shared" si="16"/>
        <v>0.25646999999999998</v>
      </c>
      <c r="DD107" s="32">
        <f t="shared" si="17"/>
        <v>22.76427</v>
      </c>
    </row>
    <row r="108" spans="1:108" x14ac:dyDescent="0.25">
      <c r="A108" s="16">
        <v>43508</v>
      </c>
      <c r="B108" s="17" t="s">
        <v>814</v>
      </c>
      <c r="C108" s="4">
        <v>0.56000000000000005</v>
      </c>
      <c r="D108" s="17" t="s">
        <v>121</v>
      </c>
      <c r="E108" s="17" t="s">
        <v>551</v>
      </c>
      <c r="F108" s="4">
        <v>7.11E-3</v>
      </c>
      <c r="G108" s="4">
        <v>0</v>
      </c>
      <c r="H108" s="4">
        <v>3.5560000000000001E-2</v>
      </c>
      <c r="I108" s="4">
        <v>0.17782000000000001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0.25424000000000002</v>
      </c>
      <c r="Q108" s="4">
        <v>0</v>
      </c>
      <c r="R108" s="4">
        <v>0</v>
      </c>
      <c r="S108" s="4">
        <v>8.4899999999999993E-3</v>
      </c>
      <c r="T108" s="4">
        <v>0</v>
      </c>
      <c r="U108" s="4">
        <v>0</v>
      </c>
      <c r="V108" s="4">
        <v>8.8319999999999982E-2</v>
      </c>
      <c r="W108" s="4">
        <v>1.3664299999999998</v>
      </c>
      <c r="X108" s="4">
        <v>0.78765000000000007</v>
      </c>
      <c r="Y108" s="4">
        <v>0.62866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0.24973999999999999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1.9540000000000002E-2</v>
      </c>
      <c r="AL108" s="4">
        <v>0.35502</v>
      </c>
      <c r="AM108" s="4">
        <v>1.8799999999999999E-3</v>
      </c>
      <c r="AN108" s="4">
        <v>0</v>
      </c>
      <c r="AO108" s="4">
        <v>0</v>
      </c>
      <c r="AP108" s="4">
        <v>0.25366</v>
      </c>
      <c r="AQ108" s="4">
        <v>0</v>
      </c>
      <c r="AR108" s="4">
        <v>2.0899999999999998E-3</v>
      </c>
      <c r="AS108" s="4">
        <v>1.1299999999999999E-2</v>
      </c>
      <c r="AT108" s="4">
        <v>0</v>
      </c>
      <c r="AU108" s="4">
        <v>1.0499999999999999E-3</v>
      </c>
      <c r="AV108" s="4">
        <v>0</v>
      </c>
      <c r="AW108" s="4">
        <v>0</v>
      </c>
      <c r="AX108" s="4">
        <v>0</v>
      </c>
      <c r="AY108" s="4">
        <v>1.7000000000000001E-2</v>
      </c>
      <c r="AZ108" s="4">
        <v>0</v>
      </c>
      <c r="BA108" s="4">
        <v>0</v>
      </c>
      <c r="BB108" s="4">
        <v>0.89895000000000003</v>
      </c>
      <c r="BC108" s="4">
        <v>1.3180000000000001</v>
      </c>
      <c r="BD108" s="4">
        <v>0</v>
      </c>
      <c r="BE108" s="4">
        <v>0</v>
      </c>
      <c r="BF108" s="4">
        <v>0</v>
      </c>
      <c r="BG108" s="4">
        <v>0.39749000000000001</v>
      </c>
      <c r="BH108" s="4">
        <v>0</v>
      </c>
      <c r="BI108" s="4">
        <v>0</v>
      </c>
      <c r="BJ108" s="4">
        <v>3.0859999999999999E-2</v>
      </c>
      <c r="BK108" s="4">
        <v>0</v>
      </c>
      <c r="BL108" s="4">
        <v>0</v>
      </c>
      <c r="BM108" s="4">
        <v>0.12551999999999999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0.11114</v>
      </c>
      <c r="CH108" s="4">
        <v>0</v>
      </c>
      <c r="CI108" s="4">
        <v>0</v>
      </c>
      <c r="CJ108" s="4">
        <v>0.11558</v>
      </c>
      <c r="CK108" s="4">
        <v>0</v>
      </c>
      <c r="CL108" s="4">
        <v>0</v>
      </c>
      <c r="CM108" s="4">
        <v>0</v>
      </c>
      <c r="CN108" s="4">
        <v>7.1900000000000002E-3</v>
      </c>
      <c r="CO108" s="4">
        <v>4.7099999999999998E-3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32">
        <f t="shared" si="9"/>
        <v>4.01363</v>
      </c>
      <c r="CW108" s="32">
        <f t="shared" si="10"/>
        <v>1.3389999999999999E-2</v>
      </c>
      <c r="CX108" s="32">
        <f t="shared" si="11"/>
        <v>1.805E-2</v>
      </c>
      <c r="CY108" s="32">
        <f t="shared" si="12"/>
        <v>2.2169500000000002</v>
      </c>
      <c r="CZ108" s="32">
        <f t="shared" si="13"/>
        <v>0.22672</v>
      </c>
      <c r="DA108" s="32">
        <f t="shared" si="14"/>
        <v>0.55386999999999997</v>
      </c>
      <c r="DB108" s="32">
        <f t="shared" si="15"/>
        <v>4.7099999999999998E-3</v>
      </c>
      <c r="DC108" s="32">
        <f t="shared" si="16"/>
        <v>3.5560000000000001E-2</v>
      </c>
      <c r="DD108" s="32">
        <f t="shared" si="17"/>
        <v>6.4975700000000005</v>
      </c>
    </row>
    <row r="109" spans="1:108" x14ac:dyDescent="0.25">
      <c r="A109" s="16">
        <v>43627</v>
      </c>
      <c r="B109" s="17" t="s">
        <v>815</v>
      </c>
      <c r="C109" s="4">
        <v>0.56000000000000005</v>
      </c>
      <c r="D109" s="17" t="s">
        <v>180</v>
      </c>
      <c r="E109" s="17" t="s">
        <v>464</v>
      </c>
      <c r="F109" s="4">
        <v>0</v>
      </c>
      <c r="G109" s="4">
        <v>0</v>
      </c>
      <c r="H109" s="4">
        <v>2.0920000000000001E-2</v>
      </c>
      <c r="I109" s="4">
        <v>0</v>
      </c>
      <c r="J109" s="4">
        <v>0</v>
      </c>
      <c r="K109" s="4">
        <v>0</v>
      </c>
      <c r="L109" s="4">
        <v>0</v>
      </c>
      <c r="M109" s="4">
        <v>0.20301</v>
      </c>
      <c r="N109" s="4">
        <v>0</v>
      </c>
      <c r="O109" s="4">
        <v>0</v>
      </c>
      <c r="P109" s="4">
        <v>0.28914000000000001</v>
      </c>
      <c r="Q109" s="4">
        <v>0</v>
      </c>
      <c r="R109" s="4">
        <v>0</v>
      </c>
      <c r="S109" s="4">
        <v>8.0499999999999999E-3</v>
      </c>
      <c r="T109" s="4">
        <v>0</v>
      </c>
      <c r="U109" s="4">
        <v>1.4999999999999999E-4</v>
      </c>
      <c r="V109" s="4">
        <v>0.44178000000000006</v>
      </c>
      <c r="W109" s="4">
        <v>0.91997000000000007</v>
      </c>
      <c r="X109" s="4">
        <v>2.2852899999999998</v>
      </c>
      <c r="Y109" s="4">
        <v>5.4457100000000001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2.172E-2</v>
      </c>
      <c r="AJ109" s="4">
        <v>0</v>
      </c>
      <c r="AK109" s="4">
        <v>9.6900000000000007E-3</v>
      </c>
      <c r="AL109" s="4">
        <v>0.52292000000000005</v>
      </c>
      <c r="AM109" s="4">
        <v>2.2100000000000002E-3</v>
      </c>
      <c r="AN109" s="4">
        <v>0</v>
      </c>
      <c r="AO109" s="4">
        <v>0</v>
      </c>
      <c r="AP109" s="4">
        <v>0.12304</v>
      </c>
      <c r="AQ109" s="4">
        <v>3.0799999999999998E-3</v>
      </c>
      <c r="AR109" s="4">
        <v>4.9199999999999999E-3</v>
      </c>
      <c r="AS109" s="4">
        <v>1.329E-2</v>
      </c>
      <c r="AT109" s="4">
        <v>0</v>
      </c>
      <c r="AU109" s="4">
        <v>4.9199999999999999E-3</v>
      </c>
      <c r="AV109" s="4">
        <v>9.8399999999999998E-3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0.19366</v>
      </c>
      <c r="BC109" s="4">
        <v>6.4626299999999999</v>
      </c>
      <c r="BD109" s="4">
        <v>0</v>
      </c>
      <c r="BE109" s="4">
        <v>0</v>
      </c>
      <c r="BF109" s="4">
        <v>0</v>
      </c>
      <c r="BG109" s="4">
        <v>0.11688999999999999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2.0699999999999998E-3</v>
      </c>
      <c r="BW109" s="4">
        <v>0</v>
      </c>
      <c r="BX109" s="4">
        <v>0</v>
      </c>
      <c r="BY109" s="4">
        <v>0</v>
      </c>
      <c r="BZ109" s="4">
        <v>0</v>
      </c>
      <c r="CA109" s="4">
        <v>0.13533999999999999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1.107E-2</v>
      </c>
      <c r="CH109" s="4">
        <v>0</v>
      </c>
      <c r="CI109" s="4">
        <v>0</v>
      </c>
      <c r="CJ109" s="4">
        <v>9.4119999999999995E-2</v>
      </c>
      <c r="CK109" s="4">
        <v>0</v>
      </c>
      <c r="CL109" s="4">
        <v>0</v>
      </c>
      <c r="CM109" s="4">
        <v>0</v>
      </c>
      <c r="CN109" s="4">
        <v>0</v>
      </c>
      <c r="CO109" s="4">
        <v>1.6330000000000001E-2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32">
        <f t="shared" si="9"/>
        <v>10.27576</v>
      </c>
      <c r="CW109" s="32">
        <f t="shared" si="10"/>
        <v>1.821E-2</v>
      </c>
      <c r="CX109" s="32">
        <f t="shared" si="11"/>
        <v>1.4759999999999999E-2</v>
      </c>
      <c r="CY109" s="32">
        <f t="shared" si="12"/>
        <v>6.6562900000000003</v>
      </c>
      <c r="CZ109" s="32">
        <f t="shared" si="13"/>
        <v>0.10518999999999999</v>
      </c>
      <c r="DA109" s="32">
        <f t="shared" si="14"/>
        <v>0.11688999999999999</v>
      </c>
      <c r="DB109" s="32">
        <f t="shared" si="15"/>
        <v>1.6330000000000001E-2</v>
      </c>
      <c r="DC109" s="32">
        <f t="shared" si="16"/>
        <v>0.15832999999999997</v>
      </c>
      <c r="DD109" s="32">
        <f t="shared" si="17"/>
        <v>17.2119</v>
      </c>
    </row>
    <row r="110" spans="1:108" x14ac:dyDescent="0.25">
      <c r="A110" s="16">
        <v>43700</v>
      </c>
      <c r="B110" s="17" t="s">
        <v>815</v>
      </c>
      <c r="C110" s="4">
        <v>0.56000000000000005</v>
      </c>
      <c r="D110" s="17" t="s">
        <v>316</v>
      </c>
      <c r="E110" s="17" t="s">
        <v>557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0.1946</v>
      </c>
      <c r="P110" s="4">
        <v>0.36559999999999998</v>
      </c>
      <c r="Q110" s="4">
        <v>0.37914999999999999</v>
      </c>
      <c r="R110" s="4">
        <v>0</v>
      </c>
      <c r="S110" s="4">
        <v>5.7299999999999999E-3</v>
      </c>
      <c r="T110" s="4">
        <v>0</v>
      </c>
      <c r="U110" s="4">
        <v>0</v>
      </c>
      <c r="V110" s="4">
        <v>0.13512000000000002</v>
      </c>
      <c r="W110" s="4">
        <v>1.8465399999999996</v>
      </c>
      <c r="X110" s="4">
        <v>0</v>
      </c>
      <c r="Y110" s="4">
        <v>0.14036999999999999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1.08E-3</v>
      </c>
      <c r="AJ110" s="4">
        <v>3.6099999999999999E-3</v>
      </c>
      <c r="AK110" s="4">
        <v>0</v>
      </c>
      <c r="AL110" s="4">
        <v>0</v>
      </c>
      <c r="AM110" s="4">
        <v>3.2499999999999999E-3</v>
      </c>
      <c r="AN110" s="4">
        <v>0</v>
      </c>
      <c r="AO110" s="4">
        <v>0</v>
      </c>
      <c r="AP110" s="4">
        <v>1.805E-2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5.8860000000000003E-2</v>
      </c>
      <c r="BC110" s="4">
        <v>3.2814299999999998</v>
      </c>
      <c r="BD110" s="4">
        <v>0</v>
      </c>
      <c r="BE110" s="4">
        <v>0</v>
      </c>
      <c r="BF110" s="4">
        <v>0</v>
      </c>
      <c r="BG110" s="4">
        <v>8.5760000000000003E-2</v>
      </c>
      <c r="BH110" s="4">
        <v>7.2669999999999998E-2</v>
      </c>
      <c r="BI110" s="4">
        <v>0</v>
      </c>
      <c r="BJ110" s="4">
        <v>0</v>
      </c>
      <c r="BK110" s="4">
        <v>0</v>
      </c>
      <c r="BL110" s="4">
        <v>0</v>
      </c>
      <c r="BM110" s="4">
        <v>0.10833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2.3019999999999999E-2</v>
      </c>
      <c r="CK110" s="4">
        <v>3.5429999999999996E-2</v>
      </c>
      <c r="CL110" s="4">
        <v>0</v>
      </c>
      <c r="CM110" s="4">
        <v>0</v>
      </c>
      <c r="CN110" s="4">
        <v>0</v>
      </c>
      <c r="CO110" s="4">
        <v>5.3240000000000003E-2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32">
        <f t="shared" si="9"/>
        <v>3.0930999999999997</v>
      </c>
      <c r="CW110" s="32">
        <f t="shared" si="10"/>
        <v>0</v>
      </c>
      <c r="CX110" s="32">
        <f t="shared" si="11"/>
        <v>0</v>
      </c>
      <c r="CY110" s="32">
        <f t="shared" si="12"/>
        <v>3.34029</v>
      </c>
      <c r="CZ110" s="32">
        <f t="shared" si="13"/>
        <v>5.8449999999999995E-2</v>
      </c>
      <c r="DA110" s="32">
        <f t="shared" si="14"/>
        <v>0.26676</v>
      </c>
      <c r="DB110" s="32">
        <f t="shared" si="15"/>
        <v>5.3240000000000003E-2</v>
      </c>
      <c r="DC110" s="32">
        <f t="shared" si="16"/>
        <v>0</v>
      </c>
      <c r="DD110" s="32">
        <f t="shared" si="17"/>
        <v>6.5450799999999987</v>
      </c>
    </row>
    <row r="111" spans="1:108" x14ac:dyDescent="0.25">
      <c r="A111" s="16">
        <v>43877</v>
      </c>
      <c r="B111" s="17" t="s">
        <v>815</v>
      </c>
      <c r="C111" s="4">
        <v>0.56000000000000005</v>
      </c>
      <c r="D111" s="17" t="s">
        <v>122</v>
      </c>
      <c r="E111" s="17" t="s">
        <v>562</v>
      </c>
      <c r="F111" s="4">
        <v>0</v>
      </c>
      <c r="G111" s="4">
        <v>0</v>
      </c>
      <c r="H111" s="4">
        <v>0.04</v>
      </c>
      <c r="I111" s="4">
        <v>0.14366000000000001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1.6559999999999998E-2</v>
      </c>
      <c r="T111" s="4">
        <v>0</v>
      </c>
      <c r="U111" s="4">
        <v>0</v>
      </c>
      <c r="V111" s="4">
        <v>0.52476</v>
      </c>
      <c r="W111" s="4">
        <v>0.7700800000000001</v>
      </c>
      <c r="X111" s="4">
        <v>0.39322000000000001</v>
      </c>
      <c r="Y111" s="4">
        <v>0.42591000000000001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3.0400000000000002E-3</v>
      </c>
      <c r="AJ111" s="4">
        <v>0</v>
      </c>
      <c r="AK111" s="4">
        <v>2.3769999999999999E-2</v>
      </c>
      <c r="AL111" s="4">
        <v>0.23943999999999999</v>
      </c>
      <c r="AM111" s="4">
        <v>0</v>
      </c>
      <c r="AN111" s="4">
        <v>0</v>
      </c>
      <c r="AO111" s="4">
        <v>0</v>
      </c>
      <c r="AP111" s="4">
        <v>0.29296</v>
      </c>
      <c r="AQ111" s="4">
        <v>0</v>
      </c>
      <c r="AR111" s="4">
        <v>9.239E-2</v>
      </c>
      <c r="AS111" s="4">
        <v>2.4340000000000001E-2</v>
      </c>
      <c r="AT111" s="4">
        <v>0</v>
      </c>
      <c r="AU111" s="4">
        <v>1.1299999999999999E-3</v>
      </c>
      <c r="AV111" s="4">
        <v>3.3800000000000002E-3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0.32924000000000003</v>
      </c>
      <c r="BC111" s="4">
        <v>2.1352099999999998</v>
      </c>
      <c r="BD111" s="4">
        <v>0</v>
      </c>
      <c r="BE111" s="4">
        <v>0</v>
      </c>
      <c r="BF111" s="4">
        <v>0</v>
      </c>
      <c r="BG111" s="4">
        <v>0.90986</v>
      </c>
      <c r="BH111" s="4">
        <v>0.38646999999999998</v>
      </c>
      <c r="BI111" s="4">
        <v>0</v>
      </c>
      <c r="BJ111" s="4">
        <v>0</v>
      </c>
      <c r="BK111" s="4">
        <v>0</v>
      </c>
      <c r="BL111" s="4">
        <v>0</v>
      </c>
      <c r="BM111" s="4">
        <v>0.54085000000000005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5.0700000000000002E-2</v>
      </c>
      <c r="BV111" s="4">
        <v>0</v>
      </c>
      <c r="BW111" s="4">
        <v>0</v>
      </c>
      <c r="BX111" s="4">
        <v>4.79E-3</v>
      </c>
      <c r="BY111" s="4">
        <v>0</v>
      </c>
      <c r="BZ111" s="4">
        <v>0</v>
      </c>
      <c r="CA111" s="4">
        <v>0.24789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7.6619999999999994E-2</v>
      </c>
      <c r="CK111" s="4">
        <v>8.5629999999999998E-2</v>
      </c>
      <c r="CL111" s="4">
        <v>0</v>
      </c>
      <c r="CM111" s="4">
        <v>0</v>
      </c>
      <c r="CN111" s="4">
        <v>0</v>
      </c>
      <c r="CO111" s="4">
        <v>0.29720999999999997</v>
      </c>
      <c r="CP111" s="4">
        <v>0</v>
      </c>
      <c r="CQ111" s="4">
        <v>0</v>
      </c>
      <c r="CR111" s="4">
        <v>0</v>
      </c>
      <c r="CS111" s="4">
        <v>0</v>
      </c>
      <c r="CT111" s="4">
        <v>0.44789000000000001</v>
      </c>
      <c r="CU111" s="4">
        <v>0</v>
      </c>
      <c r="CV111" s="32">
        <f t="shared" si="9"/>
        <v>2.68974</v>
      </c>
      <c r="CW111" s="32">
        <f t="shared" si="10"/>
        <v>0.11673</v>
      </c>
      <c r="CX111" s="32">
        <f t="shared" si="11"/>
        <v>4.5100000000000001E-3</v>
      </c>
      <c r="CY111" s="32">
        <f t="shared" si="12"/>
        <v>2.4644499999999998</v>
      </c>
      <c r="CZ111" s="32">
        <f t="shared" si="13"/>
        <v>0.16225000000000001</v>
      </c>
      <c r="DA111" s="32">
        <f t="shared" si="14"/>
        <v>1.88788</v>
      </c>
      <c r="DB111" s="32">
        <f t="shared" si="15"/>
        <v>0.29720999999999997</v>
      </c>
      <c r="DC111" s="32">
        <f t="shared" si="16"/>
        <v>0.29268</v>
      </c>
      <c r="DD111" s="32">
        <f t="shared" si="17"/>
        <v>5.9063299999999996</v>
      </c>
    </row>
    <row r="112" spans="1:108" x14ac:dyDescent="0.25">
      <c r="A112" s="16">
        <v>44063</v>
      </c>
      <c r="B112" s="17" t="s">
        <v>814</v>
      </c>
      <c r="C112" s="4">
        <v>0.56000000000000005</v>
      </c>
      <c r="D112" s="17" t="s">
        <v>122</v>
      </c>
      <c r="E112" s="17" t="s">
        <v>568</v>
      </c>
      <c r="F112" s="4">
        <v>0</v>
      </c>
      <c r="G112" s="4">
        <v>0</v>
      </c>
      <c r="H112" s="4">
        <v>4.7619999999999996E-2</v>
      </c>
      <c r="I112" s="4">
        <v>0.41514000000000001</v>
      </c>
      <c r="J112" s="4">
        <v>0</v>
      </c>
      <c r="K112" s="4">
        <v>0</v>
      </c>
      <c r="L112" s="4">
        <v>0</v>
      </c>
      <c r="M112" s="4">
        <v>0</v>
      </c>
      <c r="N112" s="4">
        <v>8.6999999999999994E-2</v>
      </c>
      <c r="O112" s="4">
        <v>0</v>
      </c>
      <c r="P112" s="4">
        <v>1.4399200000000001</v>
      </c>
      <c r="Q112" s="4">
        <v>0.12820999999999999</v>
      </c>
      <c r="R112" s="4">
        <v>0</v>
      </c>
      <c r="S112" s="4">
        <v>2.247E-2</v>
      </c>
      <c r="T112" s="4">
        <v>0</v>
      </c>
      <c r="U112" s="4">
        <v>0</v>
      </c>
      <c r="V112" s="4">
        <v>1.1768400000000003</v>
      </c>
      <c r="W112" s="4">
        <v>8.8965099999999975</v>
      </c>
      <c r="X112" s="4">
        <v>2.7448100000000002</v>
      </c>
      <c r="Y112" s="4">
        <v>4.9658200000000008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5.8599999999999998E-3</v>
      </c>
      <c r="AJ112" s="4">
        <v>0</v>
      </c>
      <c r="AK112" s="4">
        <v>7.9369999999999996E-2</v>
      </c>
      <c r="AL112" s="4">
        <v>5.4065699999999994</v>
      </c>
      <c r="AM112" s="4">
        <v>0</v>
      </c>
      <c r="AN112" s="4">
        <v>0</v>
      </c>
      <c r="AO112" s="4">
        <v>0</v>
      </c>
      <c r="AP112" s="4">
        <v>1.6800999999999999</v>
      </c>
      <c r="AQ112" s="4">
        <v>2.4420000000000001E-2</v>
      </c>
      <c r="AR112" s="4">
        <v>0.15629000000000001</v>
      </c>
      <c r="AS112" s="4">
        <v>0</v>
      </c>
      <c r="AT112" s="4">
        <v>0</v>
      </c>
      <c r="AU112" s="4">
        <v>3.0476200000000002</v>
      </c>
      <c r="AV112" s="4">
        <v>4.4151400000000001</v>
      </c>
      <c r="AW112" s="4">
        <v>1.5384599999999999</v>
      </c>
      <c r="AX112" s="4">
        <v>0</v>
      </c>
      <c r="AY112" s="4">
        <v>0</v>
      </c>
      <c r="AZ112" s="4">
        <v>0</v>
      </c>
      <c r="BA112" s="4">
        <v>0</v>
      </c>
      <c r="BB112" s="4">
        <v>0.33992</v>
      </c>
      <c r="BC112" s="4">
        <v>4.6886400000000004</v>
      </c>
      <c r="BD112" s="4">
        <v>0</v>
      </c>
      <c r="BE112" s="4">
        <v>0</v>
      </c>
      <c r="BF112" s="4">
        <v>1.4652000000000001</v>
      </c>
      <c r="BG112" s="4">
        <v>1.39194</v>
      </c>
      <c r="BH112" s="4">
        <v>0</v>
      </c>
      <c r="BI112" s="4">
        <v>0.12503</v>
      </c>
      <c r="BJ112" s="4">
        <v>0.14408000000000001</v>
      </c>
      <c r="BK112" s="4">
        <v>0</v>
      </c>
      <c r="BL112" s="4">
        <v>0</v>
      </c>
      <c r="BM112" s="4">
        <v>0</v>
      </c>
      <c r="BN112" s="4">
        <v>0.78144000000000002</v>
      </c>
      <c r="BO112" s="4">
        <v>0</v>
      </c>
      <c r="BP112" s="4">
        <v>1.07E-3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8.3940000000000001E-2</v>
      </c>
      <c r="BZ112" s="4">
        <v>0</v>
      </c>
      <c r="CA112" s="4">
        <v>0</v>
      </c>
      <c r="CB112" s="4">
        <v>0</v>
      </c>
      <c r="CC112" s="4">
        <v>0.10378999999999999</v>
      </c>
      <c r="CD112" s="4">
        <v>0</v>
      </c>
      <c r="CE112" s="4">
        <v>0</v>
      </c>
      <c r="CF112" s="4">
        <v>0</v>
      </c>
      <c r="CG112" s="4">
        <v>0.11722</v>
      </c>
      <c r="CH112" s="4">
        <v>0</v>
      </c>
      <c r="CI112" s="4">
        <v>0</v>
      </c>
      <c r="CJ112" s="4">
        <v>0.33211000000000002</v>
      </c>
      <c r="CK112" s="4">
        <v>1.5299999999999999E-3</v>
      </c>
      <c r="CL112" s="4">
        <v>0</v>
      </c>
      <c r="CM112" s="4">
        <v>0</v>
      </c>
      <c r="CN112" s="4">
        <v>0</v>
      </c>
      <c r="CO112" s="4">
        <v>0.41137999999999997</v>
      </c>
      <c r="CP112" s="4">
        <v>0</v>
      </c>
      <c r="CQ112" s="4">
        <v>0</v>
      </c>
      <c r="CR112" s="4">
        <v>2.3649999999999997E-2</v>
      </c>
      <c r="CS112" s="4">
        <v>0.27778000000000003</v>
      </c>
      <c r="CT112" s="4">
        <v>3.7377900000000004</v>
      </c>
      <c r="CU112" s="4">
        <v>0</v>
      </c>
      <c r="CV112" s="32">
        <f t="shared" si="9"/>
        <v>26.657899999999994</v>
      </c>
      <c r="CW112" s="32">
        <f t="shared" si="10"/>
        <v>0.15629000000000001</v>
      </c>
      <c r="CX112" s="32">
        <f t="shared" si="11"/>
        <v>9.00122</v>
      </c>
      <c r="CY112" s="32">
        <f t="shared" si="12"/>
        <v>5.0285600000000006</v>
      </c>
      <c r="CZ112" s="32">
        <f t="shared" si="13"/>
        <v>0.45085999999999998</v>
      </c>
      <c r="DA112" s="32">
        <f t="shared" si="14"/>
        <v>3.9087600000000005</v>
      </c>
      <c r="DB112" s="32">
        <f t="shared" si="15"/>
        <v>0.41137999999999997</v>
      </c>
      <c r="DC112" s="32">
        <f t="shared" si="16"/>
        <v>0.53678000000000003</v>
      </c>
      <c r="DD112" s="32">
        <f t="shared" si="17"/>
        <v>33.085479999999997</v>
      </c>
    </row>
    <row r="113" spans="2:99" x14ac:dyDescent="0.25">
      <c r="B113" s="17"/>
      <c r="C113" s="4"/>
      <c r="D113" s="17"/>
      <c r="E113" s="1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</row>
    <row r="114" spans="2:99" x14ac:dyDescent="0.25">
      <c r="B114" s="17"/>
      <c r="C114" s="4"/>
      <c r="D114" s="17"/>
      <c r="E114" s="1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</row>
    <row r="115" spans="2:99" x14ac:dyDescent="0.25">
      <c r="B115" s="17"/>
      <c r="C115" s="4"/>
      <c r="D115" s="17"/>
      <c r="E115" s="1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</row>
    <row r="116" spans="2:99" x14ac:dyDescent="0.25">
      <c r="B116" s="17"/>
      <c r="C116" s="4"/>
      <c r="D116" s="17"/>
      <c r="E116" s="1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</row>
    <row r="117" spans="2:99" x14ac:dyDescent="0.25">
      <c r="B117" s="17"/>
      <c r="C117" s="4"/>
      <c r="D117" s="17"/>
      <c r="E117" s="1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</row>
    <row r="118" spans="2:99" x14ac:dyDescent="0.25">
      <c r="B118" s="17"/>
      <c r="C118" s="4"/>
      <c r="D118" s="17"/>
      <c r="E118" s="1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</row>
    <row r="119" spans="2:99" x14ac:dyDescent="0.25">
      <c r="B119" s="17"/>
      <c r="C119" s="4"/>
      <c r="D119" s="17"/>
      <c r="E119" s="1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</row>
    <row r="120" spans="2:99" x14ac:dyDescent="0.25">
      <c r="B120" s="17"/>
      <c r="C120" s="4"/>
      <c r="D120" s="17"/>
      <c r="E120" s="1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</row>
    <row r="121" spans="2:99" x14ac:dyDescent="0.25">
      <c r="B121" s="17"/>
      <c r="C121" s="4"/>
      <c r="D121" s="17"/>
      <c r="E121" s="1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</row>
    <row r="122" spans="2:99" x14ac:dyDescent="0.25">
      <c r="B122" s="17"/>
      <c r="C122" s="4"/>
      <c r="D122" s="17"/>
      <c r="E122" s="1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</row>
    <row r="123" spans="2:99" x14ac:dyDescent="0.25">
      <c r="B123" s="17"/>
      <c r="C123" s="4"/>
      <c r="D123" s="17"/>
      <c r="E123" s="1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</row>
    <row r="124" spans="2:99" x14ac:dyDescent="0.25">
      <c r="B124" s="17"/>
      <c r="C124" s="4"/>
      <c r="D124" s="17"/>
      <c r="E124" s="1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</row>
    <row r="125" spans="2:99" x14ac:dyDescent="0.25">
      <c r="B125" s="17"/>
      <c r="C125" s="4"/>
      <c r="D125" s="17"/>
      <c r="E125" s="1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</row>
    <row r="126" spans="2:99" x14ac:dyDescent="0.25">
      <c r="B126" s="17"/>
      <c r="C126" s="4"/>
      <c r="D126" s="17"/>
      <c r="E126" s="1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</row>
    <row r="127" spans="2:99" x14ac:dyDescent="0.25">
      <c r="B127" s="17"/>
      <c r="C127" s="4"/>
      <c r="D127" s="17"/>
      <c r="E127" s="1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</row>
    <row r="128" spans="2:99" x14ac:dyDescent="0.25">
      <c r="B128" s="17"/>
      <c r="C128" s="4"/>
      <c r="D128" s="17"/>
      <c r="E128" s="1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</row>
    <row r="129" spans="2:99" x14ac:dyDescent="0.25">
      <c r="B129" s="17"/>
      <c r="C129" s="4"/>
      <c r="D129" s="17"/>
      <c r="E129" s="1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</row>
    <row r="130" spans="2:99" x14ac:dyDescent="0.25">
      <c r="B130" s="17"/>
      <c r="C130" s="4"/>
      <c r="D130" s="17"/>
      <c r="E130" s="1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</row>
    <row r="131" spans="2:99" x14ac:dyDescent="0.25">
      <c r="B131" s="17"/>
      <c r="C131" s="4"/>
      <c r="D131" s="17"/>
      <c r="E131" s="1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</row>
    <row r="132" spans="2:99" x14ac:dyDescent="0.25">
      <c r="B132" s="17"/>
      <c r="C132" s="4"/>
      <c r="D132" s="17"/>
      <c r="E132" s="1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</row>
    <row r="133" spans="2:99" x14ac:dyDescent="0.25">
      <c r="B133" s="17"/>
      <c r="C133" s="4"/>
      <c r="D133" s="17"/>
      <c r="E133" s="1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</row>
    <row r="134" spans="2:99" x14ac:dyDescent="0.25">
      <c r="B134" s="17"/>
      <c r="C134" s="4"/>
      <c r="D134" s="17"/>
      <c r="E134" s="1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</row>
    <row r="135" spans="2:99" x14ac:dyDescent="0.25">
      <c r="B135" s="17"/>
      <c r="C135" s="4"/>
      <c r="D135" s="17"/>
      <c r="E135" s="1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</row>
    <row r="136" spans="2:99" x14ac:dyDescent="0.25">
      <c r="B136" s="17"/>
      <c r="C136" s="4"/>
      <c r="D136" s="17"/>
      <c r="E136" s="1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</row>
    <row r="137" spans="2:99" x14ac:dyDescent="0.25">
      <c r="B137" s="17"/>
      <c r="C137" s="4"/>
      <c r="D137" s="17"/>
      <c r="E137" s="1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</row>
    <row r="138" spans="2:99" x14ac:dyDescent="0.25">
      <c r="B138" s="17"/>
      <c r="C138" s="4"/>
      <c r="D138" s="17"/>
      <c r="E138" s="1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</row>
    <row r="139" spans="2:99" x14ac:dyDescent="0.25">
      <c r="B139" s="17"/>
      <c r="C139" s="4"/>
      <c r="D139" s="17"/>
      <c r="E139" s="1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</row>
    <row r="140" spans="2:99" x14ac:dyDescent="0.25">
      <c r="B140" s="17"/>
      <c r="C140" s="4"/>
      <c r="D140" s="17"/>
      <c r="E140" s="1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</row>
    <row r="141" spans="2:99" x14ac:dyDescent="0.25">
      <c r="B141" s="17"/>
      <c r="C141" s="4"/>
      <c r="D141" s="17"/>
      <c r="E141" s="1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</row>
    <row r="142" spans="2:99" x14ac:dyDescent="0.25">
      <c r="B142" s="17"/>
      <c r="C142" s="4"/>
      <c r="D142" s="17"/>
      <c r="E142" s="1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</row>
    <row r="143" spans="2:99" x14ac:dyDescent="0.25">
      <c r="B143" s="17"/>
      <c r="C143" s="4"/>
      <c r="D143" s="17"/>
      <c r="E143" s="1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</row>
    <row r="144" spans="2:99" x14ac:dyDescent="0.25">
      <c r="B144" s="17"/>
      <c r="C144" s="4"/>
      <c r="D144" s="17"/>
      <c r="E144" s="1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</row>
    <row r="145" spans="2:99" x14ac:dyDescent="0.25">
      <c r="B145" s="17"/>
      <c r="C145" s="4"/>
      <c r="D145" s="17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</row>
    <row r="146" spans="2:99" x14ac:dyDescent="0.25">
      <c r="B146" s="17"/>
      <c r="C146" s="4"/>
      <c r="D146" s="17"/>
      <c r="E146" s="1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</row>
    <row r="147" spans="2:99" x14ac:dyDescent="0.25">
      <c r="B147" s="17"/>
      <c r="C147" s="4"/>
      <c r="D147" s="17"/>
      <c r="E147" s="1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</row>
    <row r="148" spans="2:99" x14ac:dyDescent="0.25">
      <c r="B148" s="17"/>
      <c r="C148" s="4"/>
      <c r="D148" s="17"/>
      <c r="E148" s="1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</row>
    <row r="149" spans="2:99" x14ac:dyDescent="0.25">
      <c r="B149" s="17"/>
      <c r="C149" s="4"/>
      <c r="D149" s="17"/>
      <c r="E149" s="1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</row>
    <row r="150" spans="2:99" x14ac:dyDescent="0.25">
      <c r="B150" s="17"/>
      <c r="C150" s="4"/>
      <c r="D150" s="17"/>
      <c r="E150" s="1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</row>
    <row r="151" spans="2:99" x14ac:dyDescent="0.25">
      <c r="B151" s="17"/>
      <c r="C151" s="4"/>
      <c r="D151" s="17"/>
      <c r="E151" s="1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</row>
    <row r="152" spans="2:99" x14ac:dyDescent="0.25">
      <c r="B152" s="17"/>
      <c r="C152" s="4"/>
      <c r="D152" s="17"/>
      <c r="E152" s="1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</row>
    <row r="153" spans="2:99" x14ac:dyDescent="0.25">
      <c r="B153" s="17"/>
      <c r="C153" s="4"/>
      <c r="D153" s="17"/>
      <c r="E153" s="1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</row>
    <row r="154" spans="2:99" x14ac:dyDescent="0.25">
      <c r="B154" s="17"/>
      <c r="C154" s="4"/>
      <c r="D154" s="17"/>
      <c r="E154" s="1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</row>
    <row r="155" spans="2:99" x14ac:dyDescent="0.25">
      <c r="B155" s="17"/>
      <c r="C155" s="4"/>
      <c r="D155" s="17"/>
      <c r="E155" s="1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</row>
    <row r="156" spans="2:99" x14ac:dyDescent="0.25">
      <c r="B156" s="17"/>
      <c r="C156" s="4"/>
      <c r="D156" s="17"/>
      <c r="E156" s="1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</row>
    <row r="157" spans="2:99" x14ac:dyDescent="0.25">
      <c r="B157" s="17"/>
      <c r="C157" s="4"/>
      <c r="D157" s="17"/>
      <c r="E157" s="1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</row>
    <row r="158" spans="2:99" x14ac:dyDescent="0.25">
      <c r="B158" s="17"/>
      <c r="C158" s="4"/>
      <c r="D158" s="17"/>
      <c r="E158" s="1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</row>
    <row r="159" spans="2:99" x14ac:dyDescent="0.25">
      <c r="B159" s="17"/>
      <c r="C159" s="4"/>
      <c r="D159" s="17"/>
      <c r="E159" s="1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</row>
    <row r="160" spans="2:99" x14ac:dyDescent="0.25">
      <c r="B160" s="17"/>
      <c r="C160" s="4"/>
      <c r="D160" s="17"/>
      <c r="E160" s="1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</row>
    <row r="161" spans="2:99" x14ac:dyDescent="0.25">
      <c r="B161" s="17"/>
      <c r="C161" s="4"/>
      <c r="D161" s="17"/>
      <c r="E161" s="1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</row>
    <row r="162" spans="2:99" x14ac:dyDescent="0.25">
      <c r="B162" s="17"/>
      <c r="C162" s="4"/>
      <c r="D162" s="17"/>
      <c r="E162" s="1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</row>
    <row r="163" spans="2:99" x14ac:dyDescent="0.25">
      <c r="B163" s="17"/>
      <c r="C163" s="4"/>
      <c r="D163" s="17"/>
      <c r="E163" s="1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</row>
    <row r="164" spans="2:99" x14ac:dyDescent="0.25">
      <c r="B164" s="17"/>
      <c r="C164" s="4"/>
      <c r="D164" s="17"/>
      <c r="E164" s="1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</row>
    <row r="165" spans="2:99" x14ac:dyDescent="0.25">
      <c r="B165" s="17"/>
      <c r="C165" s="4"/>
      <c r="D165" s="17"/>
      <c r="E165" s="1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</row>
    <row r="166" spans="2:99" x14ac:dyDescent="0.25">
      <c r="B166" s="17"/>
      <c r="C166" s="4"/>
      <c r="D166" s="17"/>
      <c r="E166" s="1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</row>
    <row r="167" spans="2:99" x14ac:dyDescent="0.25">
      <c r="B167" s="17"/>
      <c r="C167" s="4"/>
      <c r="D167" s="17"/>
      <c r="E167" s="1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</row>
    <row r="168" spans="2:99" x14ac:dyDescent="0.25">
      <c r="B168" s="17"/>
      <c r="C168" s="4"/>
      <c r="D168" s="17"/>
      <c r="E168" s="1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</row>
    <row r="169" spans="2:99" x14ac:dyDescent="0.25">
      <c r="B169" s="17"/>
      <c r="C169" s="4"/>
      <c r="D169" s="17"/>
      <c r="E169" s="1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</row>
    <row r="170" spans="2:99" x14ac:dyDescent="0.25">
      <c r="B170" s="17"/>
      <c r="C170" s="4"/>
      <c r="D170" s="17"/>
      <c r="E170" s="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</row>
    <row r="171" spans="2:99" x14ac:dyDescent="0.25">
      <c r="B171" s="17"/>
      <c r="C171" s="4"/>
      <c r="D171" s="17"/>
      <c r="E171" s="1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</row>
    <row r="172" spans="2:99" x14ac:dyDescent="0.25">
      <c r="B172" s="17"/>
      <c r="C172" s="4"/>
      <c r="D172" s="17"/>
      <c r="E172" s="1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</row>
    <row r="173" spans="2:99" x14ac:dyDescent="0.25">
      <c r="B173" s="17"/>
      <c r="C173" s="4"/>
      <c r="D173" s="17"/>
      <c r="E173" s="1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</row>
    <row r="174" spans="2:99" x14ac:dyDescent="0.25">
      <c r="B174" s="17"/>
      <c r="C174" s="4"/>
      <c r="D174" s="17"/>
      <c r="E174" s="1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</row>
    <row r="175" spans="2:99" x14ac:dyDescent="0.25">
      <c r="B175" s="17"/>
      <c r="C175" s="4"/>
      <c r="D175" s="17"/>
      <c r="E175" s="1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</row>
    <row r="176" spans="2:99" x14ac:dyDescent="0.25">
      <c r="B176" s="17"/>
      <c r="C176" s="4"/>
      <c r="D176" s="17"/>
      <c r="E176" s="1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</row>
    <row r="177" spans="2:99" x14ac:dyDescent="0.25">
      <c r="B177" s="17"/>
      <c r="C177" s="4"/>
      <c r="D177" s="17"/>
      <c r="E177" s="1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</row>
    <row r="178" spans="2:99" x14ac:dyDescent="0.25">
      <c r="B178" s="17"/>
      <c r="C178" s="4"/>
      <c r="D178" s="17"/>
      <c r="E178" s="1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</row>
    <row r="179" spans="2:99" x14ac:dyDescent="0.25">
      <c r="B179" s="17"/>
      <c r="C179" s="4"/>
      <c r="D179" s="17"/>
      <c r="E179" s="1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</row>
    <row r="180" spans="2:99" x14ac:dyDescent="0.25">
      <c r="B180" s="17"/>
      <c r="C180" s="4"/>
      <c r="D180" s="17"/>
      <c r="E180" s="1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</row>
    <row r="181" spans="2:99" x14ac:dyDescent="0.25">
      <c r="B181" s="17"/>
      <c r="C181" s="4"/>
      <c r="D181" s="17"/>
      <c r="E181" s="1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</row>
    <row r="182" spans="2:99" x14ac:dyDescent="0.25">
      <c r="B182" s="17"/>
      <c r="C182" s="4"/>
      <c r="D182" s="17"/>
      <c r="E182" s="1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</row>
    <row r="183" spans="2:99" x14ac:dyDescent="0.25">
      <c r="B183" s="17"/>
      <c r="C183" s="4"/>
      <c r="D183" s="17"/>
      <c r="E183" s="1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</row>
    <row r="184" spans="2:99" x14ac:dyDescent="0.25">
      <c r="B184" s="17"/>
      <c r="C184" s="4"/>
      <c r="D184" s="17"/>
      <c r="E184" s="1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</row>
    <row r="185" spans="2:99" x14ac:dyDescent="0.25">
      <c r="B185" s="17"/>
      <c r="C185" s="4"/>
      <c r="D185" s="17"/>
      <c r="E185" s="1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</row>
    <row r="186" spans="2:99" x14ac:dyDescent="0.25">
      <c r="B186" s="17"/>
      <c r="C186" s="4"/>
      <c r="D186" s="17"/>
      <c r="E186" s="1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</row>
    <row r="187" spans="2:99" x14ac:dyDescent="0.25">
      <c r="B187" s="17"/>
      <c r="C187" s="4"/>
      <c r="D187" s="17"/>
      <c r="E187" s="1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</row>
    <row r="188" spans="2:99" x14ac:dyDescent="0.25">
      <c r="B188" s="17"/>
      <c r="C188" s="4"/>
      <c r="D188" s="17"/>
      <c r="E188" s="1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</row>
    <row r="189" spans="2:99" x14ac:dyDescent="0.25">
      <c r="B189" s="17"/>
      <c r="C189" s="4"/>
      <c r="D189" s="17"/>
      <c r="E189" s="1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</row>
    <row r="190" spans="2:99" x14ac:dyDescent="0.25">
      <c r="B190" s="17"/>
      <c r="C190" s="4"/>
      <c r="D190" s="17"/>
      <c r="E190" s="1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</row>
    <row r="191" spans="2:99" x14ac:dyDescent="0.25">
      <c r="B191" s="17"/>
      <c r="C191" s="4"/>
      <c r="D191" s="17"/>
      <c r="E191" s="1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</row>
    <row r="192" spans="2:99" x14ac:dyDescent="0.25">
      <c r="B192" s="17"/>
      <c r="C192" s="4"/>
      <c r="D192" s="17"/>
      <c r="E192" s="1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</row>
    <row r="193" spans="2:99" x14ac:dyDescent="0.25">
      <c r="B193" s="17"/>
      <c r="C193" s="4"/>
      <c r="D193" s="17"/>
      <c r="E193" s="1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</row>
    <row r="194" spans="2:99" x14ac:dyDescent="0.25">
      <c r="B194" s="17"/>
      <c r="C194" s="4"/>
      <c r="D194" s="17"/>
      <c r="E194" s="1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</row>
    <row r="195" spans="2:99" x14ac:dyDescent="0.25">
      <c r="B195" s="17"/>
      <c r="C195" s="4"/>
      <c r="D195" s="17"/>
      <c r="E195" s="1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</row>
    <row r="196" spans="2:99" x14ac:dyDescent="0.25">
      <c r="B196" s="17"/>
      <c r="C196" s="4"/>
      <c r="D196" s="17"/>
      <c r="E196" s="1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</row>
    <row r="197" spans="2:99" x14ac:dyDescent="0.25">
      <c r="B197" s="17"/>
      <c r="C197" s="4"/>
      <c r="D197" s="17"/>
      <c r="E197" s="1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</row>
    <row r="198" spans="2:99" x14ac:dyDescent="0.25">
      <c r="B198" s="17"/>
      <c r="C198" s="4"/>
      <c r="D198" s="17"/>
      <c r="E198" s="1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</row>
    <row r="199" spans="2:99" x14ac:dyDescent="0.25">
      <c r="B199" s="17"/>
      <c r="C199" s="4"/>
      <c r="D199" s="17"/>
      <c r="E199" s="1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</row>
    <row r="200" spans="2:99" x14ac:dyDescent="0.25">
      <c r="B200" s="17"/>
      <c r="C200" s="4"/>
      <c r="D200" s="17"/>
      <c r="E200" s="1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</row>
    <row r="201" spans="2:99" x14ac:dyDescent="0.25">
      <c r="B201" s="17"/>
      <c r="C201" s="4"/>
      <c r="D201" s="17"/>
      <c r="E201" s="1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</row>
    <row r="202" spans="2:99" x14ac:dyDescent="0.25">
      <c r="B202" s="17"/>
      <c r="C202" s="4"/>
      <c r="D202" s="17"/>
      <c r="E202" s="1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105E-C48D-4D84-A491-7C8FAD6CC927}">
  <dimension ref="A1:DJ20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  <sheetView workbookViewId="1"/>
  </sheetViews>
  <sheetFormatPr baseColWidth="10" defaultColWidth="9.140625" defaultRowHeight="15" x14ac:dyDescent="0.25"/>
  <cols>
    <col min="7" max="7" width="9.140625" style="5"/>
  </cols>
  <sheetData>
    <row r="1" spans="1:1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</row>
    <row r="2" spans="1:114" x14ac:dyDescent="0.25">
      <c r="A2" s="2" t="s">
        <v>124</v>
      </c>
      <c r="B2" s="2" t="s">
        <v>125</v>
      </c>
      <c r="C2" s="2" t="s">
        <v>126</v>
      </c>
      <c r="D2" s="2" t="s">
        <v>127</v>
      </c>
      <c r="E2" s="2" t="s">
        <v>128</v>
      </c>
      <c r="F2" s="2" t="s">
        <v>129</v>
      </c>
      <c r="G2" s="7">
        <v>2.0833333333333333E-3</v>
      </c>
      <c r="H2" s="2" t="s">
        <v>119</v>
      </c>
      <c r="I2" s="2" t="s">
        <v>115</v>
      </c>
      <c r="J2" s="3">
        <v>236</v>
      </c>
      <c r="K2" s="3">
        <v>0.56000000000000005</v>
      </c>
      <c r="L2" s="2" t="s">
        <v>130</v>
      </c>
      <c r="M2" s="2" t="s">
        <v>117</v>
      </c>
      <c r="N2" s="2" t="s">
        <v>131</v>
      </c>
      <c r="O2" s="2" t="s">
        <v>132</v>
      </c>
      <c r="P2" s="3">
        <v>52</v>
      </c>
      <c r="Q2" s="2" t="s">
        <v>133</v>
      </c>
      <c r="R2" s="3">
        <v>2</v>
      </c>
      <c r="S2" s="3">
        <v>36</v>
      </c>
      <c r="T2" s="3">
        <v>2.3979999999999992</v>
      </c>
      <c r="U2" s="3">
        <v>0</v>
      </c>
      <c r="V2" s="3">
        <v>0</v>
      </c>
      <c r="W2" s="3">
        <v>3.0870000000000002E-2</v>
      </c>
      <c r="X2" s="3">
        <v>3.0870000000000002E-2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1.5429999999999999E-2</v>
      </c>
      <c r="AF2" s="3">
        <v>0</v>
      </c>
      <c r="AG2" s="3">
        <v>0</v>
      </c>
      <c r="AH2" s="3">
        <v>17.039680000000001</v>
      </c>
      <c r="AI2" s="3">
        <v>0</v>
      </c>
      <c r="AJ2" s="3">
        <v>0.37042999999999998</v>
      </c>
      <c r="AK2" s="3">
        <v>10.618940000000004</v>
      </c>
      <c r="AL2" s="3">
        <v>5.9268699999999992</v>
      </c>
      <c r="AM2" s="3">
        <v>0.18521000000000001</v>
      </c>
      <c r="AN2" s="3">
        <v>0.12348000000000001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0.15434</v>
      </c>
      <c r="BA2" s="3">
        <v>0.60193000000000008</v>
      </c>
      <c r="BB2" s="3">
        <v>0.24695</v>
      </c>
      <c r="BC2" s="3">
        <v>0</v>
      </c>
      <c r="BD2" s="3">
        <v>0</v>
      </c>
      <c r="BE2" s="3">
        <v>0.49390000000000001</v>
      </c>
      <c r="BF2" s="3">
        <v>0</v>
      </c>
      <c r="BG2" s="3">
        <v>0</v>
      </c>
      <c r="BH2" s="3">
        <v>0.24695</v>
      </c>
      <c r="BI2" s="3">
        <v>0.30869000000000002</v>
      </c>
      <c r="BJ2" s="3">
        <v>0.74085000000000001</v>
      </c>
      <c r="BK2" s="3">
        <v>0</v>
      </c>
      <c r="BL2" s="3">
        <v>0</v>
      </c>
      <c r="BM2" s="3">
        <v>0</v>
      </c>
      <c r="BN2" s="3">
        <v>0</v>
      </c>
      <c r="BO2" s="3">
        <v>0.26239000000000001</v>
      </c>
      <c r="BP2" s="3">
        <v>0</v>
      </c>
      <c r="BQ2" s="3">
        <v>0</v>
      </c>
      <c r="BR2" s="3">
        <v>3.0870000000000002E-2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0.74085999999999996</v>
      </c>
      <c r="CS2" s="3">
        <v>0</v>
      </c>
      <c r="CT2" s="3">
        <v>0</v>
      </c>
      <c r="CU2" s="3">
        <v>0</v>
      </c>
      <c r="CV2" s="3">
        <v>0</v>
      </c>
      <c r="CW2" s="3">
        <v>1.4817100000000001</v>
      </c>
      <c r="CX2" s="3">
        <v>0.16977999999999999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</row>
    <row r="3" spans="1:114" x14ac:dyDescent="0.25">
      <c r="A3" s="2" t="s">
        <v>134</v>
      </c>
      <c r="B3" s="2" t="s">
        <v>125</v>
      </c>
      <c r="C3" s="2" t="s">
        <v>126</v>
      </c>
      <c r="D3" s="2" t="s">
        <v>127</v>
      </c>
      <c r="E3" s="2" t="s">
        <v>128</v>
      </c>
      <c r="F3" s="2" t="s">
        <v>129</v>
      </c>
      <c r="G3" s="7">
        <v>1.7361111111111112E-2</v>
      </c>
      <c r="H3" s="2" t="s">
        <v>119</v>
      </c>
      <c r="I3" s="2" t="s">
        <v>115</v>
      </c>
      <c r="J3" s="3">
        <v>236</v>
      </c>
      <c r="K3" s="3">
        <v>0.56000000000000005</v>
      </c>
      <c r="L3" s="2" t="s">
        <v>123</v>
      </c>
      <c r="M3" s="2" t="s">
        <v>117</v>
      </c>
      <c r="N3" s="2" t="s">
        <v>131</v>
      </c>
      <c r="O3" s="2" t="s">
        <v>135</v>
      </c>
      <c r="P3" s="3">
        <v>53</v>
      </c>
      <c r="Q3" s="2" t="s">
        <v>133</v>
      </c>
      <c r="R3" s="3">
        <v>2</v>
      </c>
      <c r="S3" s="3">
        <v>37</v>
      </c>
      <c r="T3" s="3">
        <v>2.3170000000000006</v>
      </c>
      <c r="U3" s="3">
        <v>0</v>
      </c>
      <c r="V3" s="3">
        <v>0</v>
      </c>
      <c r="W3" s="3">
        <v>7.7509999999999996E-2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2.5839999999999998E-2</v>
      </c>
      <c r="AD3" s="3">
        <v>0</v>
      </c>
      <c r="AE3" s="3">
        <v>7.7519999999999992E-2</v>
      </c>
      <c r="AF3" s="3">
        <v>0</v>
      </c>
      <c r="AG3" s="3">
        <v>0</v>
      </c>
      <c r="AH3" s="3">
        <v>36.584430000000012</v>
      </c>
      <c r="AI3" s="3">
        <v>0</v>
      </c>
      <c r="AJ3" s="3">
        <v>1.03346</v>
      </c>
      <c r="AK3" s="3">
        <v>11.988109999999999</v>
      </c>
      <c r="AL3" s="3">
        <v>12.814859999999999</v>
      </c>
      <c r="AM3" s="3">
        <v>0.72342000000000006</v>
      </c>
      <c r="AN3" s="3">
        <v>2.5839999999999998E-2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5.1670000000000001E-2</v>
      </c>
      <c r="BA3" s="3">
        <v>0.38754999999999995</v>
      </c>
      <c r="BB3" s="3">
        <v>0</v>
      </c>
      <c r="BC3" s="3">
        <v>0</v>
      </c>
      <c r="BD3" s="3">
        <v>0</v>
      </c>
      <c r="BE3" s="3">
        <v>1.86022</v>
      </c>
      <c r="BF3" s="3">
        <v>0</v>
      </c>
      <c r="BG3" s="3">
        <v>0</v>
      </c>
      <c r="BH3" s="3">
        <v>0.51673000000000002</v>
      </c>
      <c r="BI3" s="3">
        <v>0.23252999999999999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0.56840000000000002</v>
      </c>
      <c r="BP3" s="3">
        <v>2.5839999999999998E-2</v>
      </c>
      <c r="BQ3" s="3">
        <v>0</v>
      </c>
      <c r="BR3" s="3">
        <v>5.1670000000000001E-2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0.20669000000000001</v>
      </c>
      <c r="CT3" s="3">
        <v>0</v>
      </c>
      <c r="CU3" s="3">
        <v>0</v>
      </c>
      <c r="CV3" s="3">
        <v>0</v>
      </c>
      <c r="CW3" s="3">
        <v>6.6141300000000003</v>
      </c>
      <c r="CX3" s="3">
        <v>0.95594999999999997</v>
      </c>
      <c r="CY3" s="3">
        <v>7.7509999999999996E-2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2.5839999999999998E-2</v>
      </c>
      <c r="DI3" s="3">
        <v>0</v>
      </c>
      <c r="DJ3" s="3">
        <v>0</v>
      </c>
    </row>
    <row r="4" spans="1:114" x14ac:dyDescent="0.25">
      <c r="A4" s="2" t="s">
        <v>136</v>
      </c>
      <c r="B4" s="2" t="s">
        <v>125</v>
      </c>
      <c r="C4" s="2" t="s">
        <v>126</v>
      </c>
      <c r="D4" s="2" t="s">
        <v>127</v>
      </c>
      <c r="E4" s="2" t="s">
        <v>128</v>
      </c>
      <c r="F4" s="2" t="s">
        <v>129</v>
      </c>
      <c r="G4" s="7">
        <v>3.8194444444444448E-2</v>
      </c>
      <c r="H4" s="2" t="s">
        <v>119</v>
      </c>
      <c r="I4" s="2" t="s">
        <v>115</v>
      </c>
      <c r="J4" s="3">
        <v>236</v>
      </c>
      <c r="K4" s="3">
        <v>0.56000000000000005</v>
      </c>
      <c r="L4" s="2" t="s">
        <v>137</v>
      </c>
      <c r="M4" s="2" t="s">
        <v>117</v>
      </c>
      <c r="N4" s="2" t="s">
        <v>131</v>
      </c>
      <c r="O4" s="2" t="s">
        <v>138</v>
      </c>
      <c r="P4" s="3">
        <v>54</v>
      </c>
      <c r="Q4" s="2" t="s">
        <v>133</v>
      </c>
      <c r="R4" s="3">
        <v>2</v>
      </c>
      <c r="S4" s="3">
        <v>35</v>
      </c>
      <c r="T4" s="3">
        <v>2.2849999999999993</v>
      </c>
      <c r="U4" s="3">
        <v>0</v>
      </c>
      <c r="V4" s="3">
        <v>0</v>
      </c>
      <c r="W4" s="3">
        <v>1.4840000000000001E-2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1.4840000000000001E-2</v>
      </c>
      <c r="AD4" s="3">
        <v>0</v>
      </c>
      <c r="AE4" s="3">
        <v>0</v>
      </c>
      <c r="AF4" s="3">
        <v>0</v>
      </c>
      <c r="AG4" s="3">
        <v>0</v>
      </c>
      <c r="AH4" s="3">
        <v>40.599499999999992</v>
      </c>
      <c r="AI4" s="3">
        <v>0</v>
      </c>
      <c r="AJ4" s="3">
        <v>1.18712</v>
      </c>
      <c r="AK4" s="3">
        <v>23.26754</v>
      </c>
      <c r="AL4" s="3">
        <v>17.09451</v>
      </c>
      <c r="AM4" s="3">
        <v>0.44516999999999995</v>
      </c>
      <c r="AN4" s="3">
        <v>0.13355</v>
      </c>
      <c r="AO4" s="3">
        <v>0</v>
      </c>
      <c r="AP4" s="3">
        <v>0</v>
      </c>
      <c r="AQ4" s="3">
        <v>1.4840000000000001E-2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0.47484999999999999</v>
      </c>
      <c r="AY4" s="3">
        <v>0</v>
      </c>
      <c r="AZ4" s="3">
        <v>0.10388000000000001</v>
      </c>
      <c r="BA4" s="3">
        <v>0.28194000000000002</v>
      </c>
      <c r="BB4" s="3">
        <v>0</v>
      </c>
      <c r="BC4" s="3">
        <v>0</v>
      </c>
      <c r="BD4" s="3">
        <v>0</v>
      </c>
      <c r="BE4" s="3">
        <v>3.3239399999999999</v>
      </c>
      <c r="BF4" s="3">
        <v>0</v>
      </c>
      <c r="BG4" s="3">
        <v>0</v>
      </c>
      <c r="BH4" s="3">
        <v>0.2671</v>
      </c>
      <c r="BI4" s="3">
        <v>0.29677999999999999</v>
      </c>
      <c r="BJ4" s="3">
        <v>1.18712</v>
      </c>
      <c r="BK4" s="3">
        <v>0</v>
      </c>
      <c r="BL4" s="3">
        <v>0</v>
      </c>
      <c r="BM4" s="3">
        <v>0</v>
      </c>
      <c r="BN4" s="3">
        <v>0</v>
      </c>
      <c r="BO4" s="3">
        <v>0.31162000000000001</v>
      </c>
      <c r="BP4" s="3">
        <v>2.9680000000000002E-2</v>
      </c>
      <c r="BQ4" s="3">
        <v>0</v>
      </c>
      <c r="BR4" s="3">
        <v>1.4840000000000001E-2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0.94969999999999999</v>
      </c>
      <c r="CS4" s="3">
        <v>0</v>
      </c>
      <c r="CT4" s="3">
        <v>0</v>
      </c>
      <c r="CU4" s="3">
        <v>0</v>
      </c>
      <c r="CV4" s="3">
        <v>0</v>
      </c>
      <c r="CW4" s="3">
        <v>11.15893</v>
      </c>
      <c r="CX4" s="3">
        <v>0.57872000000000001</v>
      </c>
      <c r="CY4" s="3">
        <v>8.9029999999999998E-2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2.9680000000000002E-2</v>
      </c>
      <c r="DI4" s="3">
        <v>0</v>
      </c>
      <c r="DJ4" s="3">
        <v>0</v>
      </c>
    </row>
    <row r="5" spans="1:114" x14ac:dyDescent="0.25">
      <c r="A5" s="2" t="s">
        <v>146</v>
      </c>
      <c r="B5" s="2" t="s">
        <v>125</v>
      </c>
      <c r="C5" s="2" t="s">
        <v>126</v>
      </c>
      <c r="D5" s="2" t="s">
        <v>127</v>
      </c>
      <c r="E5" s="2" t="s">
        <v>128</v>
      </c>
      <c r="F5" s="2" t="s">
        <v>147</v>
      </c>
      <c r="G5" s="7">
        <v>4.5138888888888888E-2</v>
      </c>
      <c r="H5" s="2" t="s">
        <v>119</v>
      </c>
      <c r="I5" s="2" t="s">
        <v>115</v>
      </c>
      <c r="J5" s="3">
        <v>236</v>
      </c>
      <c r="K5" s="3">
        <v>0.56000000000000005</v>
      </c>
      <c r="L5" s="2" t="s">
        <v>139</v>
      </c>
      <c r="M5" s="2" t="s">
        <v>117</v>
      </c>
      <c r="N5" s="2" t="s">
        <v>131</v>
      </c>
      <c r="O5" s="2" t="s">
        <v>148</v>
      </c>
      <c r="P5" s="3">
        <v>81</v>
      </c>
      <c r="Q5" s="2" t="s">
        <v>118</v>
      </c>
      <c r="R5" s="3">
        <v>2</v>
      </c>
      <c r="S5" s="3">
        <v>42</v>
      </c>
      <c r="T5" s="3">
        <v>2.411999999999999</v>
      </c>
      <c r="U5" s="3">
        <v>0.28344000000000003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7.0860000000000006E-2</v>
      </c>
      <c r="AF5" s="3">
        <v>7.0860000000000006E-2</v>
      </c>
      <c r="AG5" s="3">
        <v>0</v>
      </c>
      <c r="AH5" s="3">
        <v>47.333920000000006</v>
      </c>
      <c r="AI5" s="3">
        <v>0</v>
      </c>
      <c r="AJ5" s="3">
        <v>0</v>
      </c>
      <c r="AK5" s="3">
        <v>3.9681099999999998</v>
      </c>
      <c r="AL5" s="3">
        <v>9.63687</v>
      </c>
      <c r="AM5" s="3">
        <v>9.140839999999999</v>
      </c>
      <c r="AN5" s="3">
        <v>2.4092199999999999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0.85031000000000001</v>
      </c>
      <c r="AY5" s="3">
        <v>0</v>
      </c>
      <c r="AZ5" s="3">
        <v>0.49602000000000002</v>
      </c>
      <c r="BA5" s="3">
        <v>0</v>
      </c>
      <c r="BB5" s="3">
        <v>0.28344000000000003</v>
      </c>
      <c r="BC5" s="3">
        <v>0</v>
      </c>
      <c r="BD5" s="3">
        <v>0</v>
      </c>
      <c r="BE5" s="3">
        <v>0.85031000000000001</v>
      </c>
      <c r="BF5" s="3">
        <v>0</v>
      </c>
      <c r="BG5" s="3">
        <v>0</v>
      </c>
      <c r="BH5" s="3">
        <v>2.1257799999999998</v>
      </c>
      <c r="BI5" s="3">
        <v>6.8733399999999998</v>
      </c>
      <c r="BJ5" s="3">
        <v>7.6527900000000004</v>
      </c>
      <c r="BK5" s="3">
        <v>0</v>
      </c>
      <c r="BL5" s="3">
        <v>0</v>
      </c>
      <c r="BM5" s="3">
        <v>0</v>
      </c>
      <c r="BN5" s="3">
        <v>0</v>
      </c>
      <c r="BO5" s="3">
        <v>7.0860000000000006E-2</v>
      </c>
      <c r="BP5" s="3">
        <v>7.0860000000000006E-2</v>
      </c>
      <c r="BQ5" s="3">
        <v>0</v>
      </c>
      <c r="BR5" s="3">
        <v>0.42515999999999998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1.13375</v>
      </c>
      <c r="CP5" s="3">
        <v>0</v>
      </c>
      <c r="CQ5" s="3">
        <v>0</v>
      </c>
      <c r="CR5" s="3">
        <v>0.28344000000000003</v>
      </c>
      <c r="CS5" s="3">
        <v>0</v>
      </c>
      <c r="CT5" s="3">
        <v>0</v>
      </c>
      <c r="CU5" s="3">
        <v>0</v>
      </c>
      <c r="CV5" s="3">
        <v>0</v>
      </c>
      <c r="CW5" s="3">
        <v>0.85031000000000001</v>
      </c>
      <c r="CX5" s="3">
        <v>0</v>
      </c>
      <c r="CY5" s="3">
        <v>0.14172000000000001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7.0860000000000006E-2</v>
      </c>
      <c r="DF5" s="3">
        <v>0.28344000000000003</v>
      </c>
      <c r="DG5" s="3">
        <v>0</v>
      </c>
      <c r="DH5" s="3">
        <v>0</v>
      </c>
      <c r="DI5" s="3">
        <v>0</v>
      </c>
      <c r="DJ5" s="3">
        <v>0</v>
      </c>
    </row>
    <row r="6" spans="1:114" x14ac:dyDescent="0.25">
      <c r="A6" s="2" t="s">
        <v>149</v>
      </c>
      <c r="B6" s="2" t="s">
        <v>125</v>
      </c>
      <c r="C6" s="2" t="s">
        <v>126</v>
      </c>
      <c r="D6" s="2" t="s">
        <v>127</v>
      </c>
      <c r="E6" s="2" t="s">
        <v>128</v>
      </c>
      <c r="F6" s="2" t="s">
        <v>150</v>
      </c>
      <c r="G6" s="7">
        <v>0.76041666666666663</v>
      </c>
      <c r="H6" s="2" t="s">
        <v>114</v>
      </c>
      <c r="I6" s="2" t="s">
        <v>145</v>
      </c>
      <c r="J6" s="3">
        <v>333</v>
      </c>
      <c r="K6" s="3">
        <v>0.56000000000000005</v>
      </c>
      <c r="L6" s="2" t="s">
        <v>151</v>
      </c>
      <c r="M6" s="2" t="s">
        <v>117</v>
      </c>
      <c r="N6" s="2" t="s">
        <v>152</v>
      </c>
      <c r="O6" s="2" t="s">
        <v>153</v>
      </c>
      <c r="P6" s="3">
        <v>92</v>
      </c>
      <c r="Q6" s="2" t="s">
        <v>154</v>
      </c>
      <c r="R6" s="3">
        <v>2</v>
      </c>
      <c r="S6" s="3">
        <v>35</v>
      </c>
      <c r="T6" s="3">
        <v>2.6869999999999994</v>
      </c>
      <c r="U6" s="3">
        <v>0</v>
      </c>
      <c r="V6" s="3">
        <v>0.12722</v>
      </c>
      <c r="W6" s="3">
        <v>6.361E-2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6.361E-2</v>
      </c>
      <c r="AE6" s="3">
        <v>6.361E-2</v>
      </c>
      <c r="AF6" s="3">
        <v>0.19083</v>
      </c>
      <c r="AG6" s="3">
        <v>0</v>
      </c>
      <c r="AH6" s="3">
        <v>1.65394</v>
      </c>
      <c r="AI6" s="3">
        <v>0</v>
      </c>
      <c r="AJ6" s="3">
        <v>0</v>
      </c>
      <c r="AK6" s="3">
        <v>0.63613000000000008</v>
      </c>
      <c r="AL6" s="3">
        <v>6.8066199999999997</v>
      </c>
      <c r="AM6" s="3">
        <v>12.022919999999999</v>
      </c>
      <c r="AN6" s="3">
        <v>4.38931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0.50890999999999997</v>
      </c>
      <c r="AY6" s="3">
        <v>0.76336000000000004</v>
      </c>
      <c r="AZ6" s="3">
        <v>0.19084000000000001</v>
      </c>
      <c r="BA6" s="3">
        <v>0</v>
      </c>
      <c r="BB6" s="3">
        <v>0</v>
      </c>
      <c r="BC6" s="3">
        <v>0</v>
      </c>
      <c r="BD6" s="3">
        <v>0</v>
      </c>
      <c r="BE6" s="3">
        <v>0.25445000000000001</v>
      </c>
      <c r="BF6" s="3">
        <v>0</v>
      </c>
      <c r="BG6" s="3">
        <v>0</v>
      </c>
      <c r="BH6" s="3">
        <v>2.3536899999999998</v>
      </c>
      <c r="BI6" s="3">
        <v>5.9796399999999998</v>
      </c>
      <c r="BJ6" s="3">
        <v>0.57252000000000003</v>
      </c>
      <c r="BK6" s="3">
        <v>0</v>
      </c>
      <c r="BL6" s="3">
        <v>0</v>
      </c>
      <c r="BM6" s="3">
        <v>0</v>
      </c>
      <c r="BN6" s="3">
        <v>0</v>
      </c>
      <c r="BO6" s="3">
        <v>0.12723000000000001</v>
      </c>
      <c r="BP6" s="3">
        <v>6.361E-2</v>
      </c>
      <c r="BQ6" s="3">
        <v>0</v>
      </c>
      <c r="BR6" s="3">
        <v>0.12723000000000001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0.44529000000000002</v>
      </c>
      <c r="CP6" s="3">
        <v>0</v>
      </c>
      <c r="CQ6" s="3">
        <v>0</v>
      </c>
      <c r="CR6" s="3">
        <v>1.7811699999999999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</row>
    <row r="7" spans="1:114" x14ac:dyDescent="0.25">
      <c r="A7" s="2" t="s">
        <v>155</v>
      </c>
      <c r="B7" s="2" t="s">
        <v>125</v>
      </c>
      <c r="C7" s="2" t="s">
        <v>126</v>
      </c>
      <c r="D7" s="2" t="s">
        <v>127</v>
      </c>
      <c r="E7" s="2" t="s">
        <v>128</v>
      </c>
      <c r="F7" s="2" t="s">
        <v>150</v>
      </c>
      <c r="G7" s="7">
        <v>0.76736111111111116</v>
      </c>
      <c r="H7" s="2" t="s">
        <v>114</v>
      </c>
      <c r="I7" s="2" t="s">
        <v>144</v>
      </c>
      <c r="J7" s="3">
        <v>335</v>
      </c>
      <c r="K7" s="3">
        <v>0.44</v>
      </c>
      <c r="L7" s="2" t="s">
        <v>151</v>
      </c>
      <c r="M7" s="2" t="s">
        <v>117</v>
      </c>
      <c r="N7" s="2" t="s">
        <v>152</v>
      </c>
      <c r="O7" s="2" t="s">
        <v>156</v>
      </c>
      <c r="P7" s="3">
        <v>92</v>
      </c>
      <c r="Q7" s="2" t="s">
        <v>118</v>
      </c>
      <c r="R7" s="3">
        <v>2</v>
      </c>
      <c r="S7" s="3">
        <v>32</v>
      </c>
      <c r="T7" s="3">
        <v>2.7529999999999997</v>
      </c>
      <c r="U7" s="3">
        <v>0</v>
      </c>
      <c r="V7" s="3">
        <v>0.98716000000000004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4.9360000000000001E-2</v>
      </c>
      <c r="AF7" s="3">
        <v>0</v>
      </c>
      <c r="AG7" s="3">
        <v>0</v>
      </c>
      <c r="AH7" s="3">
        <v>3.3563700000000001</v>
      </c>
      <c r="AI7" s="3">
        <v>0</v>
      </c>
      <c r="AJ7" s="3">
        <v>0</v>
      </c>
      <c r="AK7" s="3">
        <v>2.9614900000000004</v>
      </c>
      <c r="AL7" s="3">
        <v>12.04344</v>
      </c>
      <c r="AM7" s="3">
        <v>21.717680000000001</v>
      </c>
      <c r="AN7" s="3">
        <v>4.3928900000000004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0.19742999999999999</v>
      </c>
      <c r="AY7" s="3">
        <v>1.5794699999999999</v>
      </c>
      <c r="AZ7" s="3">
        <v>0.14807999999999999</v>
      </c>
      <c r="BA7" s="3">
        <v>4.9360000000000001E-2</v>
      </c>
      <c r="BB7" s="3">
        <v>0</v>
      </c>
      <c r="BC7" s="3">
        <v>0</v>
      </c>
      <c r="BD7" s="3">
        <v>0</v>
      </c>
      <c r="BE7" s="3">
        <v>0.98716999999999999</v>
      </c>
      <c r="BF7" s="3">
        <v>0</v>
      </c>
      <c r="BG7" s="3">
        <v>0</v>
      </c>
      <c r="BH7" s="3">
        <v>2.0236900000000002</v>
      </c>
      <c r="BI7" s="3">
        <v>4.9851899999999993</v>
      </c>
      <c r="BJ7" s="3">
        <v>1.9743300000000001</v>
      </c>
      <c r="BK7" s="3">
        <v>0</v>
      </c>
      <c r="BL7" s="3">
        <v>0</v>
      </c>
      <c r="BM7" s="3">
        <v>0</v>
      </c>
      <c r="BN7" s="3">
        <v>0.19742999999999999</v>
      </c>
      <c r="BO7" s="3">
        <v>9.8720000000000002E-2</v>
      </c>
      <c r="BP7" s="3">
        <v>4.9360000000000001E-2</v>
      </c>
      <c r="BQ7" s="3">
        <v>0</v>
      </c>
      <c r="BR7" s="3">
        <v>0.19742999999999999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0.59230000000000005</v>
      </c>
      <c r="CP7" s="3">
        <v>0</v>
      </c>
      <c r="CQ7" s="3">
        <v>0</v>
      </c>
      <c r="CR7" s="3">
        <v>2.56663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</row>
    <row r="8" spans="1:114" x14ac:dyDescent="0.25">
      <c r="A8" s="2" t="s">
        <v>157</v>
      </c>
      <c r="B8" s="2" t="s">
        <v>125</v>
      </c>
      <c r="C8" s="2" t="s">
        <v>126</v>
      </c>
      <c r="D8" s="2" t="s">
        <v>127</v>
      </c>
      <c r="E8" s="2" t="s">
        <v>128</v>
      </c>
      <c r="F8" s="2" t="s">
        <v>150</v>
      </c>
      <c r="G8" s="7">
        <v>0.78125</v>
      </c>
      <c r="H8" s="2" t="s">
        <v>114</v>
      </c>
      <c r="I8" s="2" t="s">
        <v>115</v>
      </c>
      <c r="J8" s="3">
        <v>236</v>
      </c>
      <c r="K8" s="3">
        <v>0.56000000000000005</v>
      </c>
      <c r="L8" s="2" t="s">
        <v>158</v>
      </c>
      <c r="M8" s="2" t="s">
        <v>117</v>
      </c>
      <c r="N8" s="2" t="s">
        <v>152</v>
      </c>
      <c r="O8" s="2" t="s">
        <v>159</v>
      </c>
      <c r="P8" s="3">
        <v>92</v>
      </c>
      <c r="Q8" s="2" t="s">
        <v>160</v>
      </c>
      <c r="R8" s="3">
        <v>2</v>
      </c>
      <c r="S8" s="3">
        <v>34</v>
      </c>
      <c r="T8" s="3">
        <v>2.8489999999999989</v>
      </c>
      <c r="U8" s="3">
        <v>6.3589999999999994E-2</v>
      </c>
      <c r="V8" s="3">
        <v>0.44514999999999999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1.90778</v>
      </c>
      <c r="AI8" s="3">
        <v>0</v>
      </c>
      <c r="AJ8" s="3">
        <v>6.3589999999999994E-2</v>
      </c>
      <c r="AK8" s="3">
        <v>0.50873999999999997</v>
      </c>
      <c r="AL8" s="3">
        <v>2.4801299999999999</v>
      </c>
      <c r="AM8" s="3">
        <v>6.7408699999999993</v>
      </c>
      <c r="AN8" s="3">
        <v>3.1796600000000002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0.19078000000000001</v>
      </c>
      <c r="AY8" s="3">
        <v>0.31796999999999997</v>
      </c>
      <c r="AZ8" s="3">
        <v>0</v>
      </c>
      <c r="BA8" s="3">
        <v>0</v>
      </c>
      <c r="BB8" s="3">
        <v>0.19078000000000001</v>
      </c>
      <c r="BC8" s="3">
        <v>0</v>
      </c>
      <c r="BD8" s="3">
        <v>0</v>
      </c>
      <c r="BE8" s="3">
        <v>0.50873999999999997</v>
      </c>
      <c r="BF8" s="3">
        <v>0</v>
      </c>
      <c r="BG8" s="3">
        <v>0</v>
      </c>
      <c r="BH8" s="3">
        <v>0.76312000000000002</v>
      </c>
      <c r="BI8" s="3">
        <v>3.8791799999999999</v>
      </c>
      <c r="BJ8" s="3">
        <v>1.6534199999999999</v>
      </c>
      <c r="BK8" s="3">
        <v>0</v>
      </c>
      <c r="BL8" s="3">
        <v>0</v>
      </c>
      <c r="BM8" s="3">
        <v>0</v>
      </c>
      <c r="BN8" s="3">
        <v>6.3589999999999994E-2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0.12719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2.03498</v>
      </c>
      <c r="CP8" s="3">
        <v>0</v>
      </c>
      <c r="CQ8" s="3">
        <v>0</v>
      </c>
      <c r="CR8" s="3">
        <v>1.33545</v>
      </c>
      <c r="CS8" s="3">
        <v>0</v>
      </c>
      <c r="CT8" s="3">
        <v>0</v>
      </c>
      <c r="CU8" s="3">
        <v>0</v>
      </c>
      <c r="CV8" s="3">
        <v>6.3589999999999994E-2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0.82670999999999994</v>
      </c>
      <c r="DF8" s="3">
        <v>0</v>
      </c>
      <c r="DG8" s="3">
        <v>6.3589999999999994E-2</v>
      </c>
      <c r="DH8" s="3">
        <v>0</v>
      </c>
      <c r="DI8" s="3">
        <v>0</v>
      </c>
      <c r="DJ8" s="3">
        <v>0</v>
      </c>
    </row>
    <row r="9" spans="1:114" x14ac:dyDescent="0.25">
      <c r="A9" s="2" t="s">
        <v>161</v>
      </c>
      <c r="B9" s="2" t="s">
        <v>125</v>
      </c>
      <c r="C9" s="2" t="s">
        <v>126</v>
      </c>
      <c r="D9" s="2" t="s">
        <v>127</v>
      </c>
      <c r="E9" s="2" t="s">
        <v>128</v>
      </c>
      <c r="F9" s="2" t="s">
        <v>150</v>
      </c>
      <c r="G9" s="7">
        <v>0.79513888888888884</v>
      </c>
      <c r="H9" s="2" t="s">
        <v>114</v>
      </c>
      <c r="I9" s="2" t="s">
        <v>115</v>
      </c>
      <c r="J9" s="3">
        <v>236</v>
      </c>
      <c r="K9" s="3">
        <v>0.56000000000000005</v>
      </c>
      <c r="L9" s="2" t="s">
        <v>158</v>
      </c>
      <c r="M9" s="2" t="s">
        <v>117</v>
      </c>
      <c r="N9" s="2" t="s">
        <v>152</v>
      </c>
      <c r="O9" s="2" t="s">
        <v>162</v>
      </c>
      <c r="P9" s="3">
        <v>92</v>
      </c>
      <c r="Q9" s="2" t="s">
        <v>163</v>
      </c>
      <c r="R9" s="3">
        <v>2</v>
      </c>
      <c r="S9" s="3">
        <v>31</v>
      </c>
      <c r="T9" s="3">
        <v>2.8000000000000003</v>
      </c>
      <c r="U9" s="3">
        <v>7.6759999999999995E-2</v>
      </c>
      <c r="V9" s="3">
        <v>0.23027999999999998</v>
      </c>
      <c r="W9" s="3">
        <v>3.8379999999999997E-2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0.15351999999999999</v>
      </c>
      <c r="AE9" s="3">
        <v>3.8379999999999997E-2</v>
      </c>
      <c r="AF9" s="3">
        <v>0</v>
      </c>
      <c r="AG9" s="3">
        <v>0</v>
      </c>
      <c r="AH9" s="3">
        <v>2.07253</v>
      </c>
      <c r="AI9" s="3">
        <v>0</v>
      </c>
      <c r="AJ9" s="3">
        <v>0</v>
      </c>
      <c r="AK9" s="3">
        <v>2.3028000000000004</v>
      </c>
      <c r="AL9" s="3">
        <v>3.9148000000000001</v>
      </c>
      <c r="AM9" s="3">
        <v>9.0577500000000004</v>
      </c>
      <c r="AN9" s="3">
        <v>2.4179599999999999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7.6759999999999995E-2</v>
      </c>
      <c r="AY9" s="3">
        <v>0.53732000000000002</v>
      </c>
      <c r="AZ9" s="3">
        <v>3.8379999999999997E-2</v>
      </c>
      <c r="BA9" s="3">
        <v>0.11514000000000001</v>
      </c>
      <c r="BB9" s="3">
        <v>0</v>
      </c>
      <c r="BC9" s="3">
        <v>0</v>
      </c>
      <c r="BD9" s="3">
        <v>0</v>
      </c>
      <c r="BE9" s="3">
        <v>0.23028000000000001</v>
      </c>
      <c r="BF9" s="3">
        <v>0</v>
      </c>
      <c r="BG9" s="3">
        <v>0</v>
      </c>
      <c r="BH9" s="3">
        <v>1.03626</v>
      </c>
      <c r="BI9" s="3">
        <v>2.3028200000000001</v>
      </c>
      <c r="BJ9" s="3">
        <v>2.7633800000000002</v>
      </c>
      <c r="BK9" s="3">
        <v>0</v>
      </c>
      <c r="BL9" s="3">
        <v>0</v>
      </c>
      <c r="BM9" s="3">
        <v>0</v>
      </c>
      <c r="BN9" s="3">
        <v>0</v>
      </c>
      <c r="BO9" s="3">
        <v>7.6759999999999995E-2</v>
      </c>
      <c r="BP9" s="3">
        <v>0</v>
      </c>
      <c r="BQ9" s="3">
        <v>0</v>
      </c>
      <c r="BR9" s="3">
        <v>0.19189999999999999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0.23028000000000001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0.30703999999999998</v>
      </c>
      <c r="CP9" s="3">
        <v>0</v>
      </c>
      <c r="CQ9" s="3">
        <v>0</v>
      </c>
      <c r="CR9" s="3">
        <v>0.92113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0.19189999999999999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</row>
    <row r="10" spans="1:114" x14ac:dyDescent="0.25">
      <c r="A10" s="2" t="s">
        <v>164</v>
      </c>
      <c r="B10" s="2" t="s">
        <v>125</v>
      </c>
      <c r="C10" s="2" t="s">
        <v>126</v>
      </c>
      <c r="D10" s="2" t="s">
        <v>127</v>
      </c>
      <c r="E10" s="2" t="s">
        <v>128</v>
      </c>
      <c r="F10" s="2" t="s">
        <v>150</v>
      </c>
      <c r="G10" s="7">
        <v>0.79513888888888884</v>
      </c>
      <c r="H10" s="2" t="s">
        <v>114</v>
      </c>
      <c r="I10" s="2" t="s">
        <v>115</v>
      </c>
      <c r="J10" s="3">
        <v>236</v>
      </c>
      <c r="K10" s="3">
        <v>0.56000000000000005</v>
      </c>
      <c r="L10" s="2" t="s">
        <v>158</v>
      </c>
      <c r="M10" s="2" t="s">
        <v>117</v>
      </c>
      <c r="N10" s="2" t="s">
        <v>152</v>
      </c>
      <c r="O10" s="2" t="s">
        <v>162</v>
      </c>
      <c r="P10" s="3">
        <v>92</v>
      </c>
      <c r="Q10" s="2" t="s">
        <v>118</v>
      </c>
      <c r="R10" s="3">
        <v>2</v>
      </c>
      <c r="S10" s="3">
        <v>31</v>
      </c>
      <c r="T10" s="3">
        <v>2.7539999999999991</v>
      </c>
      <c r="U10" s="3">
        <v>0</v>
      </c>
      <c r="V10" s="3">
        <v>0</v>
      </c>
      <c r="W10" s="3">
        <v>3.8379999999999997E-2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0.46056000000000002</v>
      </c>
      <c r="AE10" s="3">
        <v>0.11513999999999999</v>
      </c>
      <c r="AF10" s="3">
        <v>3.8379999999999997E-2</v>
      </c>
      <c r="AG10" s="3">
        <v>0</v>
      </c>
      <c r="AH10" s="3">
        <v>4.4521200000000007</v>
      </c>
      <c r="AI10" s="3">
        <v>0</v>
      </c>
      <c r="AJ10" s="3">
        <v>0</v>
      </c>
      <c r="AK10" s="3">
        <v>3.2239399999999998</v>
      </c>
      <c r="AL10" s="3">
        <v>7.82958</v>
      </c>
      <c r="AM10" s="3">
        <v>21.800040000000003</v>
      </c>
      <c r="AN10" s="3">
        <v>3.2239499999999999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0.92113</v>
      </c>
      <c r="AY10" s="3">
        <v>1.84226</v>
      </c>
      <c r="AZ10" s="3">
        <v>0.19190000000000002</v>
      </c>
      <c r="BA10" s="3">
        <v>7.6759999999999995E-2</v>
      </c>
      <c r="BB10" s="3">
        <v>0</v>
      </c>
      <c r="BC10" s="3">
        <v>0</v>
      </c>
      <c r="BD10" s="3">
        <v>0</v>
      </c>
      <c r="BE10" s="3">
        <v>0.76761000000000001</v>
      </c>
      <c r="BF10" s="3">
        <v>0</v>
      </c>
      <c r="BG10" s="3">
        <v>0</v>
      </c>
      <c r="BH10" s="3">
        <v>1.6887300000000001</v>
      </c>
      <c r="BI10" s="3">
        <v>4.52888</v>
      </c>
      <c r="BJ10" s="3">
        <v>4.9126900000000004</v>
      </c>
      <c r="BK10" s="3">
        <v>0</v>
      </c>
      <c r="BL10" s="3">
        <v>0</v>
      </c>
      <c r="BM10" s="3">
        <v>0</v>
      </c>
      <c r="BN10" s="3">
        <v>0</v>
      </c>
      <c r="BO10" s="3">
        <v>0.15351999999999999</v>
      </c>
      <c r="BP10" s="3">
        <v>0</v>
      </c>
      <c r="BQ10" s="3">
        <v>0</v>
      </c>
      <c r="BR10" s="3">
        <v>0.34542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4.4521199999999999</v>
      </c>
      <c r="CP10" s="3">
        <v>3.8379999999999997E-2</v>
      </c>
      <c r="CQ10" s="3">
        <v>0</v>
      </c>
      <c r="CR10" s="3">
        <v>2.7633899999999998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</row>
    <row r="11" spans="1:114" x14ac:dyDescent="0.25">
      <c r="A11" s="2" t="s">
        <v>165</v>
      </c>
      <c r="B11" s="2" t="s">
        <v>125</v>
      </c>
      <c r="C11" s="2" t="s">
        <v>126</v>
      </c>
      <c r="D11" s="2" t="s">
        <v>127</v>
      </c>
      <c r="E11" s="2" t="s">
        <v>128</v>
      </c>
      <c r="F11" s="2" t="s">
        <v>150</v>
      </c>
      <c r="G11" s="7">
        <v>0.81041666666666667</v>
      </c>
      <c r="H11" s="2" t="s">
        <v>114</v>
      </c>
      <c r="I11" s="2" t="s">
        <v>144</v>
      </c>
      <c r="J11" s="3">
        <v>236</v>
      </c>
      <c r="K11" s="3">
        <v>0.42</v>
      </c>
      <c r="L11" s="2" t="s">
        <v>142</v>
      </c>
      <c r="M11" s="2" t="s">
        <v>117</v>
      </c>
      <c r="N11" s="2" t="s">
        <v>152</v>
      </c>
      <c r="O11" s="2" t="s">
        <v>166</v>
      </c>
      <c r="P11" s="3">
        <v>92</v>
      </c>
      <c r="Q11" s="2" t="s">
        <v>118</v>
      </c>
      <c r="R11" s="3">
        <v>2</v>
      </c>
      <c r="S11" s="3">
        <v>31</v>
      </c>
      <c r="T11" s="3">
        <v>2.5119999999999987</v>
      </c>
      <c r="U11" s="3">
        <v>9.5189999999999997E-2</v>
      </c>
      <c r="V11" s="3">
        <v>9.5189999999999997E-2</v>
      </c>
      <c r="W11" s="3">
        <v>9.5189999999999997E-2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9.5189999999999997E-2</v>
      </c>
      <c r="AE11" s="3">
        <v>0</v>
      </c>
      <c r="AF11" s="3">
        <v>0</v>
      </c>
      <c r="AG11" s="3">
        <v>0</v>
      </c>
      <c r="AH11" s="3">
        <v>9.5189999999999997E-2</v>
      </c>
      <c r="AI11" s="3">
        <v>0</v>
      </c>
      <c r="AJ11" s="3">
        <v>0</v>
      </c>
      <c r="AK11" s="3">
        <v>1.9038500000000003</v>
      </c>
      <c r="AL11" s="3">
        <v>5.8067699999999984</v>
      </c>
      <c r="AM11" s="3">
        <v>16.182769999999998</v>
      </c>
      <c r="AN11" s="3">
        <v>5.1404100000000001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9.5189999999999997E-2</v>
      </c>
      <c r="AY11" s="3">
        <v>0.38077</v>
      </c>
      <c r="AZ11" s="3">
        <v>0.28558</v>
      </c>
      <c r="BA11" s="3">
        <v>0</v>
      </c>
      <c r="BB11" s="3">
        <v>0</v>
      </c>
      <c r="BC11" s="3">
        <v>0</v>
      </c>
      <c r="BD11" s="3">
        <v>0</v>
      </c>
      <c r="BE11" s="3">
        <v>0.66635</v>
      </c>
      <c r="BF11" s="3">
        <v>0</v>
      </c>
      <c r="BG11" s="3">
        <v>0</v>
      </c>
      <c r="BH11" s="3">
        <v>1.71347</v>
      </c>
      <c r="BI11" s="3">
        <v>3.33175</v>
      </c>
      <c r="BJ11" s="3">
        <v>0.19037999999999999</v>
      </c>
      <c r="BK11" s="3">
        <v>0</v>
      </c>
      <c r="BL11" s="3">
        <v>0</v>
      </c>
      <c r="BM11" s="3">
        <v>0</v>
      </c>
      <c r="BN11" s="3">
        <v>0</v>
      </c>
      <c r="BO11" s="3">
        <v>9.5189999999999997E-2</v>
      </c>
      <c r="BP11" s="3">
        <v>9.5189999999999997E-2</v>
      </c>
      <c r="BQ11" s="3">
        <v>0</v>
      </c>
      <c r="BR11" s="3">
        <v>0.28558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9.5189999999999997E-2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0.47595999999999999</v>
      </c>
      <c r="CP11" s="3">
        <v>0</v>
      </c>
      <c r="CQ11" s="3">
        <v>0</v>
      </c>
      <c r="CR11" s="3">
        <v>2.6654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0.57116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</row>
    <row r="12" spans="1:114" x14ac:dyDescent="0.25">
      <c r="A12" s="2" t="s">
        <v>167</v>
      </c>
      <c r="B12" s="2" t="s">
        <v>125</v>
      </c>
      <c r="C12" s="2" t="s">
        <v>126</v>
      </c>
      <c r="D12" s="2" t="s">
        <v>127</v>
      </c>
      <c r="E12" s="2" t="s">
        <v>128</v>
      </c>
      <c r="F12" s="2" t="s">
        <v>150</v>
      </c>
      <c r="G12" s="7">
        <v>0.81944444444444442</v>
      </c>
      <c r="H12" s="2" t="s">
        <v>114</v>
      </c>
      <c r="I12" s="2" t="s">
        <v>145</v>
      </c>
      <c r="J12" s="3">
        <v>333</v>
      </c>
      <c r="K12" s="3">
        <v>0.56000000000000005</v>
      </c>
      <c r="L12" s="2" t="s">
        <v>158</v>
      </c>
      <c r="M12" s="2" t="s">
        <v>117</v>
      </c>
      <c r="N12" s="2" t="s">
        <v>152</v>
      </c>
      <c r="O12" s="2" t="s">
        <v>168</v>
      </c>
      <c r="P12" s="3">
        <v>92</v>
      </c>
      <c r="Q12" s="2" t="s">
        <v>118</v>
      </c>
      <c r="R12" s="3">
        <v>2</v>
      </c>
      <c r="S12" s="3">
        <v>34</v>
      </c>
      <c r="T12" s="3">
        <v>2.6130000000000009</v>
      </c>
      <c r="U12" s="3">
        <v>0</v>
      </c>
      <c r="V12" s="3">
        <v>0</v>
      </c>
      <c r="W12" s="3">
        <v>0.13038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0.13038</v>
      </c>
      <c r="AF12" s="3">
        <v>0</v>
      </c>
      <c r="AG12" s="3">
        <v>0</v>
      </c>
      <c r="AH12" s="3">
        <v>0.13038</v>
      </c>
      <c r="AI12" s="3">
        <v>0</v>
      </c>
      <c r="AJ12" s="3">
        <v>0</v>
      </c>
      <c r="AK12" s="3">
        <v>4.5632300000000008</v>
      </c>
      <c r="AL12" s="3">
        <v>10.821380000000001</v>
      </c>
      <c r="AM12" s="3">
        <v>21.512370000000001</v>
      </c>
      <c r="AN12" s="3">
        <v>10.95176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1.0430200000000001</v>
      </c>
      <c r="AY12" s="3">
        <v>1.3037799999999999</v>
      </c>
      <c r="AZ12" s="3">
        <v>0.13038</v>
      </c>
      <c r="BA12" s="3">
        <v>0.26075999999999999</v>
      </c>
      <c r="BB12" s="3">
        <v>0</v>
      </c>
      <c r="BC12" s="3">
        <v>0</v>
      </c>
      <c r="BD12" s="3">
        <v>0</v>
      </c>
      <c r="BE12" s="3">
        <v>0.65188999999999997</v>
      </c>
      <c r="BF12" s="3">
        <v>0</v>
      </c>
      <c r="BG12" s="3">
        <v>0</v>
      </c>
      <c r="BH12" s="3">
        <v>2.7379300000000004</v>
      </c>
      <c r="BI12" s="3">
        <v>11.3429</v>
      </c>
      <c r="BJ12" s="3">
        <v>0.52150999999999992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0.13038</v>
      </c>
      <c r="BQ12" s="3">
        <v>0</v>
      </c>
      <c r="BR12" s="3">
        <v>0.39112999999999998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0.13038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1.1734</v>
      </c>
      <c r="CP12" s="3">
        <v>0</v>
      </c>
      <c r="CQ12" s="3">
        <v>0</v>
      </c>
      <c r="CR12" s="3">
        <v>5.2151199999999998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6.5189999999999998E-2</v>
      </c>
      <c r="DF12" s="3">
        <v>0.13038</v>
      </c>
      <c r="DG12" s="3">
        <v>0</v>
      </c>
      <c r="DH12" s="3">
        <v>0</v>
      </c>
      <c r="DI12" s="3">
        <v>0</v>
      </c>
      <c r="DJ12" s="3">
        <v>0</v>
      </c>
    </row>
    <row r="13" spans="1:114" x14ac:dyDescent="0.25">
      <c r="A13" s="2" t="s">
        <v>169</v>
      </c>
      <c r="B13" s="2" t="s">
        <v>125</v>
      </c>
      <c r="C13" s="2" t="s">
        <v>126</v>
      </c>
      <c r="D13" s="2" t="s">
        <v>127</v>
      </c>
      <c r="E13" s="2" t="s">
        <v>128</v>
      </c>
      <c r="F13" s="2" t="s">
        <v>150</v>
      </c>
      <c r="G13" s="7">
        <v>0.84027777777777779</v>
      </c>
      <c r="H13" s="2" t="s">
        <v>114</v>
      </c>
      <c r="I13" s="2" t="s">
        <v>145</v>
      </c>
      <c r="J13" s="3">
        <v>333</v>
      </c>
      <c r="K13" s="3">
        <v>0.56000000000000005</v>
      </c>
      <c r="L13" s="2" t="s">
        <v>151</v>
      </c>
      <c r="M13" s="2" t="s">
        <v>117</v>
      </c>
      <c r="N13" s="2" t="s">
        <v>152</v>
      </c>
      <c r="O13" s="2" t="s">
        <v>153</v>
      </c>
      <c r="P13" s="3">
        <v>92</v>
      </c>
      <c r="Q13" s="2" t="s">
        <v>170</v>
      </c>
      <c r="R13" s="3">
        <v>2</v>
      </c>
      <c r="S13" s="3">
        <v>29</v>
      </c>
      <c r="T13" s="3">
        <v>2.2910000000000008</v>
      </c>
      <c r="U13" s="3">
        <v>0</v>
      </c>
      <c r="V13" s="3">
        <v>0</v>
      </c>
      <c r="W13" s="3">
        <v>0.25446000000000002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0.12723000000000001</v>
      </c>
      <c r="AE13" s="3">
        <v>0.38168000000000002</v>
      </c>
      <c r="AF13" s="3">
        <v>0</v>
      </c>
      <c r="AG13" s="3">
        <v>0</v>
      </c>
      <c r="AH13" s="3">
        <v>1.2722599999999999</v>
      </c>
      <c r="AI13" s="3">
        <v>0</v>
      </c>
      <c r="AJ13" s="3">
        <v>0</v>
      </c>
      <c r="AK13" s="3">
        <v>2.54453</v>
      </c>
      <c r="AL13" s="3">
        <v>6.3613299999999997</v>
      </c>
      <c r="AM13" s="3">
        <v>35.114500000000007</v>
      </c>
      <c r="AN13" s="3">
        <v>11.32316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1.0178100000000001</v>
      </c>
      <c r="AZ13" s="3">
        <v>0</v>
      </c>
      <c r="BA13" s="3">
        <v>0.25446000000000002</v>
      </c>
      <c r="BB13" s="3">
        <v>0</v>
      </c>
      <c r="BC13" s="3">
        <v>0</v>
      </c>
      <c r="BD13" s="3">
        <v>0</v>
      </c>
      <c r="BE13" s="3">
        <v>0.25445000000000001</v>
      </c>
      <c r="BF13" s="3">
        <v>0</v>
      </c>
      <c r="BG13" s="3">
        <v>0</v>
      </c>
      <c r="BH13" s="3">
        <v>3.0534300000000001</v>
      </c>
      <c r="BI13" s="3">
        <v>10.050890000000001</v>
      </c>
      <c r="BJ13" s="3">
        <v>0.25445000000000001</v>
      </c>
      <c r="BK13" s="3">
        <v>0</v>
      </c>
      <c r="BL13" s="3">
        <v>0</v>
      </c>
      <c r="BM13" s="3">
        <v>0</v>
      </c>
      <c r="BN13" s="3">
        <v>0.12723000000000001</v>
      </c>
      <c r="BO13" s="3">
        <v>0.12723000000000001</v>
      </c>
      <c r="BP13" s="3">
        <v>0.12723000000000001</v>
      </c>
      <c r="BQ13" s="3">
        <v>0</v>
      </c>
      <c r="BR13" s="3">
        <v>0.12723000000000001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0.63613000000000008</v>
      </c>
      <c r="CP13" s="3">
        <v>0</v>
      </c>
      <c r="CQ13" s="3">
        <v>0</v>
      </c>
      <c r="CR13" s="3">
        <v>2.2900800000000001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3.1809999999999998E-2</v>
      </c>
      <c r="DF13" s="3">
        <v>0.12723000000000001</v>
      </c>
      <c r="DG13" s="3">
        <v>0</v>
      </c>
      <c r="DH13" s="3">
        <v>0</v>
      </c>
      <c r="DI13" s="3">
        <v>0</v>
      </c>
      <c r="DJ13" s="3">
        <v>0</v>
      </c>
    </row>
    <row r="14" spans="1:114" x14ac:dyDescent="0.25">
      <c r="A14" s="2" t="s">
        <v>171</v>
      </c>
      <c r="B14" s="2" t="s">
        <v>125</v>
      </c>
      <c r="C14" s="2" t="s">
        <v>126</v>
      </c>
      <c r="D14" s="2" t="s">
        <v>127</v>
      </c>
      <c r="E14" s="2" t="s">
        <v>128</v>
      </c>
      <c r="F14" s="2" t="s">
        <v>150</v>
      </c>
      <c r="G14" s="7">
        <v>0.85833333333333328</v>
      </c>
      <c r="H14" s="2" t="s">
        <v>114</v>
      </c>
      <c r="I14" s="2" t="s">
        <v>144</v>
      </c>
      <c r="J14" s="3">
        <v>336</v>
      </c>
      <c r="K14" s="3">
        <v>0.42</v>
      </c>
      <c r="L14" s="2" t="s">
        <v>151</v>
      </c>
      <c r="M14" s="2" t="s">
        <v>117</v>
      </c>
      <c r="N14" s="2" t="s">
        <v>152</v>
      </c>
      <c r="O14" s="2" t="s">
        <v>172</v>
      </c>
      <c r="P14" s="3">
        <v>92</v>
      </c>
      <c r="Q14" s="2" t="s">
        <v>118</v>
      </c>
      <c r="R14" s="3">
        <v>2</v>
      </c>
      <c r="S14" s="3">
        <v>29</v>
      </c>
      <c r="T14" s="3">
        <v>2.6910000000000003</v>
      </c>
      <c r="U14" s="3">
        <v>0</v>
      </c>
      <c r="V14" s="3">
        <v>0.21007999999999999</v>
      </c>
      <c r="W14" s="3">
        <v>0.10503999999999999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4.6218500000000002</v>
      </c>
      <c r="AI14" s="3">
        <v>0</v>
      </c>
      <c r="AJ14" s="3">
        <v>0</v>
      </c>
      <c r="AK14" s="3">
        <v>5.4621799999999991</v>
      </c>
      <c r="AL14" s="3">
        <v>9.0336099999999995</v>
      </c>
      <c r="AM14" s="3">
        <v>26.050409999999999</v>
      </c>
      <c r="AN14" s="3">
        <v>12.920170000000001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0.42016999999999999</v>
      </c>
      <c r="AY14" s="3">
        <v>2.52101</v>
      </c>
      <c r="AZ14" s="3">
        <v>0.21007999999999999</v>
      </c>
      <c r="BA14" s="3">
        <v>0</v>
      </c>
      <c r="BB14" s="3">
        <v>0</v>
      </c>
      <c r="BC14" s="3">
        <v>0</v>
      </c>
      <c r="BD14" s="3">
        <v>0</v>
      </c>
      <c r="BE14" s="3">
        <v>1.2605</v>
      </c>
      <c r="BF14" s="3">
        <v>0</v>
      </c>
      <c r="BG14" s="3">
        <v>0</v>
      </c>
      <c r="BH14" s="3">
        <v>1.68068</v>
      </c>
      <c r="BI14" s="3">
        <v>9.7689099999999982</v>
      </c>
      <c r="BJ14" s="3">
        <v>5.0420199999999999</v>
      </c>
      <c r="BK14" s="3">
        <v>0</v>
      </c>
      <c r="BL14" s="3">
        <v>0</v>
      </c>
      <c r="BM14" s="3">
        <v>0</v>
      </c>
      <c r="BN14" s="3">
        <v>0</v>
      </c>
      <c r="BO14" s="3">
        <v>0.21007999999999999</v>
      </c>
      <c r="BP14" s="3">
        <v>0.31513000000000002</v>
      </c>
      <c r="BQ14" s="3">
        <v>0</v>
      </c>
      <c r="BR14" s="3">
        <v>0.42016999999999999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0.84033999999999998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1.4705900000000001</v>
      </c>
      <c r="CP14" s="3">
        <v>0</v>
      </c>
      <c r="CQ14" s="3">
        <v>0</v>
      </c>
      <c r="CR14" s="3">
        <v>2.52101</v>
      </c>
      <c r="CS14" s="3">
        <v>0</v>
      </c>
      <c r="CT14" s="3">
        <v>0</v>
      </c>
      <c r="CU14" s="3">
        <v>0</v>
      </c>
      <c r="CV14" s="3">
        <v>0</v>
      </c>
      <c r="CW14" s="3">
        <v>0.21007999999999999</v>
      </c>
      <c r="CX14" s="3">
        <v>0</v>
      </c>
      <c r="CY14" s="3">
        <v>0.21007999999999999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</row>
    <row r="15" spans="1:114" x14ac:dyDescent="0.25">
      <c r="A15" s="2" t="s">
        <v>173</v>
      </c>
      <c r="B15" s="2" t="s">
        <v>125</v>
      </c>
      <c r="C15" s="2" t="s">
        <v>126</v>
      </c>
      <c r="D15" s="2" t="s">
        <v>127</v>
      </c>
      <c r="E15" s="2" t="s">
        <v>128</v>
      </c>
      <c r="F15" s="2" t="s">
        <v>150</v>
      </c>
      <c r="G15" s="7">
        <v>0.86458333333333337</v>
      </c>
      <c r="H15" s="2" t="s">
        <v>114</v>
      </c>
      <c r="I15" s="2" t="s">
        <v>115</v>
      </c>
      <c r="J15" s="3">
        <v>236</v>
      </c>
      <c r="K15" s="3">
        <v>0.56000000000000005</v>
      </c>
      <c r="L15" s="2" t="s">
        <v>158</v>
      </c>
      <c r="M15" s="2" t="s">
        <v>117</v>
      </c>
      <c r="N15" s="2" t="s">
        <v>152</v>
      </c>
      <c r="O15" s="2" t="s">
        <v>174</v>
      </c>
      <c r="P15" s="3">
        <v>92</v>
      </c>
      <c r="Q15" s="2" t="s">
        <v>163</v>
      </c>
      <c r="R15" s="3">
        <v>2</v>
      </c>
      <c r="S15" s="3">
        <v>29</v>
      </c>
      <c r="T15" s="3">
        <v>2.5610000000000004</v>
      </c>
      <c r="U15" s="3">
        <v>0</v>
      </c>
      <c r="V15" s="3">
        <v>0.15168999999999999</v>
      </c>
      <c r="W15" s="3">
        <v>7.5840000000000005E-2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0.15168000000000001</v>
      </c>
      <c r="AG15" s="3">
        <v>0</v>
      </c>
      <c r="AH15" s="3">
        <v>5.6124499999999999</v>
      </c>
      <c r="AI15" s="3">
        <v>0</v>
      </c>
      <c r="AJ15" s="3">
        <v>0</v>
      </c>
      <c r="AK15" s="3">
        <v>6.0675099999999986</v>
      </c>
      <c r="AL15" s="3">
        <v>4.8540000000000001</v>
      </c>
      <c r="AM15" s="3">
        <v>29.048169999999999</v>
      </c>
      <c r="AN15" s="3">
        <v>6.52257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0.30337999999999998</v>
      </c>
      <c r="AY15" s="3">
        <v>2.5786899999999999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2.1994699999999998</v>
      </c>
      <c r="BI15" s="3">
        <v>4.2472500000000002</v>
      </c>
      <c r="BJ15" s="3">
        <v>11.52825</v>
      </c>
      <c r="BK15" s="3">
        <v>0</v>
      </c>
      <c r="BL15" s="3">
        <v>0</v>
      </c>
      <c r="BM15" s="3">
        <v>0</v>
      </c>
      <c r="BN15" s="3">
        <v>0</v>
      </c>
      <c r="BO15" s="3">
        <v>0.15168999999999999</v>
      </c>
      <c r="BP15" s="3">
        <v>0</v>
      </c>
      <c r="BQ15" s="3">
        <v>0</v>
      </c>
      <c r="BR15" s="3">
        <v>0.30337999999999998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1.3651899999999999</v>
      </c>
      <c r="CP15" s="3">
        <v>0</v>
      </c>
      <c r="CQ15" s="3">
        <v>0</v>
      </c>
      <c r="CR15" s="3">
        <v>5.0056900000000004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1.8960000000000001E-2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</row>
    <row r="16" spans="1:114" x14ac:dyDescent="0.25">
      <c r="A16" s="2" t="s">
        <v>175</v>
      </c>
      <c r="B16" s="2" t="s">
        <v>125</v>
      </c>
      <c r="C16" s="2" t="s">
        <v>126</v>
      </c>
      <c r="D16" s="2" t="s">
        <v>127</v>
      </c>
      <c r="E16" s="2" t="s">
        <v>128</v>
      </c>
      <c r="F16" s="2" t="s">
        <v>150</v>
      </c>
      <c r="G16" s="7">
        <v>0.86458333333333337</v>
      </c>
      <c r="H16" s="2" t="s">
        <v>114</v>
      </c>
      <c r="I16" s="2" t="s">
        <v>115</v>
      </c>
      <c r="J16" s="3">
        <v>236</v>
      </c>
      <c r="K16" s="3">
        <v>0.56000000000000005</v>
      </c>
      <c r="L16" s="2" t="s">
        <v>158</v>
      </c>
      <c r="M16" s="2" t="s">
        <v>117</v>
      </c>
      <c r="N16" s="2" t="s">
        <v>152</v>
      </c>
      <c r="O16" s="2" t="s">
        <v>174</v>
      </c>
      <c r="P16" s="3">
        <v>92</v>
      </c>
      <c r="Q16" s="2" t="s">
        <v>163</v>
      </c>
      <c r="R16" s="3">
        <v>2</v>
      </c>
      <c r="S16" s="3">
        <v>28</v>
      </c>
      <c r="T16" s="3">
        <v>2.645999999999999</v>
      </c>
      <c r="U16" s="3">
        <v>0.45506000000000002</v>
      </c>
      <c r="V16" s="3">
        <v>0.30337999999999998</v>
      </c>
      <c r="W16" s="3">
        <v>0.37922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7.5840000000000005E-2</v>
      </c>
      <c r="AF16" s="3">
        <v>0</v>
      </c>
      <c r="AG16" s="3">
        <v>0</v>
      </c>
      <c r="AH16" s="3">
        <v>2.7303799999999998</v>
      </c>
      <c r="AI16" s="3">
        <v>0</v>
      </c>
      <c r="AJ16" s="3">
        <v>0</v>
      </c>
      <c r="AK16" s="3">
        <v>3.7922099999999994</v>
      </c>
      <c r="AL16" s="3">
        <v>10.16309</v>
      </c>
      <c r="AM16" s="3">
        <v>11.831630000000001</v>
      </c>
      <c r="AN16" s="3">
        <v>7.5085300000000004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0.30337999999999998</v>
      </c>
      <c r="AZ16" s="3">
        <v>0.15168999999999999</v>
      </c>
      <c r="BA16" s="3">
        <v>0</v>
      </c>
      <c r="BB16" s="3">
        <v>0</v>
      </c>
      <c r="BC16" s="3">
        <v>0</v>
      </c>
      <c r="BD16" s="3">
        <v>0</v>
      </c>
      <c r="BE16" s="3">
        <v>0.45506000000000002</v>
      </c>
      <c r="BF16" s="3">
        <v>0</v>
      </c>
      <c r="BG16" s="3">
        <v>0</v>
      </c>
      <c r="BH16" s="3">
        <v>1.6685599999999998</v>
      </c>
      <c r="BI16" s="3">
        <v>3.1854399999999998</v>
      </c>
      <c r="BJ16" s="3">
        <v>3.0337499999999999</v>
      </c>
      <c r="BK16" s="3">
        <v>0</v>
      </c>
      <c r="BL16" s="3">
        <v>0</v>
      </c>
      <c r="BM16" s="3">
        <v>0</v>
      </c>
      <c r="BN16" s="3">
        <v>0</v>
      </c>
      <c r="BO16" s="3">
        <v>0.22753000000000001</v>
      </c>
      <c r="BP16" s="3">
        <v>0.15168999999999999</v>
      </c>
      <c r="BQ16" s="3">
        <v>0</v>
      </c>
      <c r="BR16" s="3">
        <v>0.15168999999999999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3.0337499999999999</v>
      </c>
      <c r="CP16" s="3">
        <v>0</v>
      </c>
      <c r="CQ16" s="3">
        <v>0</v>
      </c>
      <c r="CR16" s="3">
        <v>3.48881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7.5840000000000005E-2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</row>
    <row r="17" spans="1:114" x14ac:dyDescent="0.25">
      <c r="A17" s="2" t="s">
        <v>181</v>
      </c>
      <c r="B17" s="2" t="s">
        <v>125</v>
      </c>
      <c r="C17" s="2" t="s">
        <v>126</v>
      </c>
      <c r="D17" s="2" t="s">
        <v>182</v>
      </c>
      <c r="E17" s="2" t="s">
        <v>183</v>
      </c>
      <c r="F17" s="2" t="s">
        <v>184</v>
      </c>
      <c r="G17" s="7">
        <v>0.52430555555555558</v>
      </c>
      <c r="H17" s="2" t="s">
        <v>114</v>
      </c>
      <c r="I17" s="2" t="s">
        <v>115</v>
      </c>
      <c r="J17" s="3">
        <v>236</v>
      </c>
      <c r="K17" s="3">
        <v>0.56000000000000005</v>
      </c>
      <c r="L17" s="2" t="s">
        <v>139</v>
      </c>
      <c r="M17" s="2" t="s">
        <v>117</v>
      </c>
      <c r="N17" s="2" t="s">
        <v>185</v>
      </c>
      <c r="O17" s="2" t="s">
        <v>186</v>
      </c>
      <c r="P17" s="3">
        <v>70</v>
      </c>
      <c r="Q17" s="2" t="s">
        <v>187</v>
      </c>
      <c r="R17" s="3">
        <v>2</v>
      </c>
      <c r="S17" s="3">
        <v>41</v>
      </c>
      <c r="T17" s="3">
        <v>2.8919999999999999</v>
      </c>
      <c r="U17" s="3">
        <v>0</v>
      </c>
      <c r="V17" s="3">
        <v>4.8387099999999998</v>
      </c>
      <c r="W17" s="3">
        <v>0</v>
      </c>
      <c r="X17" s="3">
        <v>0</v>
      </c>
      <c r="Y17" s="3">
        <v>1.6129</v>
      </c>
      <c r="Z17" s="3">
        <v>0</v>
      </c>
      <c r="AA17" s="3">
        <v>0</v>
      </c>
      <c r="AB17" s="3">
        <v>0</v>
      </c>
      <c r="AC17" s="3">
        <v>0</v>
      </c>
      <c r="AD17" s="3">
        <v>1.6129</v>
      </c>
      <c r="AE17" s="3">
        <v>1.4112800000000001</v>
      </c>
      <c r="AF17" s="3">
        <v>0</v>
      </c>
      <c r="AG17" s="3">
        <v>0</v>
      </c>
      <c r="AH17" s="3">
        <v>122.58064999999999</v>
      </c>
      <c r="AI17" s="3">
        <v>0</v>
      </c>
      <c r="AJ17" s="3">
        <v>4.8387099999999998</v>
      </c>
      <c r="AK17" s="3">
        <v>127.41935000000001</v>
      </c>
      <c r="AL17" s="3">
        <v>12.903230000000001</v>
      </c>
      <c r="AM17" s="3">
        <v>11.290320000000001</v>
      </c>
      <c r="AN17" s="3">
        <v>20.564520000000002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14.51613</v>
      </c>
      <c r="AY17" s="3">
        <v>0</v>
      </c>
      <c r="AZ17" s="3">
        <v>0.20161000000000001</v>
      </c>
      <c r="BA17" s="3">
        <v>0</v>
      </c>
      <c r="BB17" s="3">
        <v>9.6774199999999997</v>
      </c>
      <c r="BC17" s="3">
        <v>0</v>
      </c>
      <c r="BD17" s="3">
        <v>0</v>
      </c>
      <c r="BE17" s="3">
        <v>4.8387099999999998</v>
      </c>
      <c r="BF17" s="3">
        <v>0</v>
      </c>
      <c r="BG17" s="3">
        <v>0</v>
      </c>
      <c r="BH17" s="3">
        <v>4.4354700000000005</v>
      </c>
      <c r="BI17" s="3">
        <v>2.4193600000000002</v>
      </c>
      <c r="BJ17" s="3">
        <v>159.67741999999998</v>
      </c>
      <c r="BK17" s="3">
        <v>0</v>
      </c>
      <c r="BL17" s="3">
        <v>0</v>
      </c>
      <c r="BM17" s="3">
        <v>0</v>
      </c>
      <c r="BN17" s="3">
        <v>3.2258100000000001</v>
      </c>
      <c r="BO17" s="3">
        <v>1.8145199999999999</v>
      </c>
      <c r="BP17" s="3">
        <v>2.4193500000000001</v>
      </c>
      <c r="BQ17" s="3">
        <v>0</v>
      </c>
      <c r="BR17" s="3">
        <v>2.21774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0.20161000000000001</v>
      </c>
      <c r="CN17" s="3">
        <v>0</v>
      </c>
      <c r="CO17" s="3">
        <v>0</v>
      </c>
      <c r="CP17" s="3">
        <v>0</v>
      </c>
      <c r="CQ17" s="3">
        <v>0</v>
      </c>
      <c r="CR17" s="3">
        <v>4.8387099999999998</v>
      </c>
      <c r="CS17" s="3">
        <v>0</v>
      </c>
      <c r="CT17" s="3">
        <v>0</v>
      </c>
      <c r="CU17" s="3">
        <v>0</v>
      </c>
      <c r="CV17" s="3">
        <v>0</v>
      </c>
      <c r="CW17" s="3">
        <v>51.612900000000003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0.80645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</row>
    <row r="18" spans="1:114" x14ac:dyDescent="0.25">
      <c r="A18" s="2" t="s">
        <v>188</v>
      </c>
      <c r="B18" s="2" t="s">
        <v>125</v>
      </c>
      <c r="C18" s="2" t="s">
        <v>126</v>
      </c>
      <c r="D18" s="2" t="s">
        <v>182</v>
      </c>
      <c r="E18" s="2" t="s">
        <v>183</v>
      </c>
      <c r="F18" s="2" t="s">
        <v>184</v>
      </c>
      <c r="G18" s="7">
        <v>0.52430555555555558</v>
      </c>
      <c r="H18" s="2" t="s">
        <v>114</v>
      </c>
      <c r="I18" s="2" t="s">
        <v>115</v>
      </c>
      <c r="J18" s="3">
        <v>236</v>
      </c>
      <c r="K18" s="3">
        <v>0.56000000000000005</v>
      </c>
      <c r="L18" s="2" t="s">
        <v>139</v>
      </c>
      <c r="M18" s="2" t="s">
        <v>117</v>
      </c>
      <c r="N18" s="2" t="s">
        <v>185</v>
      </c>
      <c r="O18" s="2" t="s">
        <v>189</v>
      </c>
      <c r="P18" s="3">
        <v>70</v>
      </c>
      <c r="Q18" s="2" t="s">
        <v>187</v>
      </c>
      <c r="R18" s="3">
        <v>2</v>
      </c>
      <c r="S18" s="3">
        <v>39</v>
      </c>
      <c r="T18" s="3">
        <v>2.6779999999999995</v>
      </c>
      <c r="U18" s="3">
        <v>0</v>
      </c>
      <c r="V18" s="3">
        <v>0.25478000000000001</v>
      </c>
      <c r="W18" s="3">
        <v>0</v>
      </c>
      <c r="X18" s="3">
        <v>0.12739</v>
      </c>
      <c r="Y18" s="3">
        <v>0.25478000000000001</v>
      </c>
      <c r="Z18" s="3">
        <v>0</v>
      </c>
      <c r="AA18" s="3">
        <v>0</v>
      </c>
      <c r="AB18" s="3">
        <v>0</v>
      </c>
      <c r="AC18" s="3">
        <v>0</v>
      </c>
      <c r="AD18" s="3">
        <v>0.25478000000000001</v>
      </c>
      <c r="AE18" s="3">
        <v>0.25478000000000001</v>
      </c>
      <c r="AF18" s="3">
        <v>0</v>
      </c>
      <c r="AG18" s="3">
        <v>0</v>
      </c>
      <c r="AH18" s="3">
        <v>18.343959999999999</v>
      </c>
      <c r="AI18" s="3">
        <v>0</v>
      </c>
      <c r="AJ18" s="3">
        <v>0.25478000000000001</v>
      </c>
      <c r="AK18" s="3">
        <v>19.617830000000001</v>
      </c>
      <c r="AL18" s="3">
        <v>1.01912</v>
      </c>
      <c r="AM18" s="3">
        <v>0.82801999999999998</v>
      </c>
      <c r="AN18" s="3">
        <v>2.2929900000000001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0.50954999999999995</v>
      </c>
      <c r="BC18" s="3">
        <v>0</v>
      </c>
      <c r="BD18" s="3">
        <v>0</v>
      </c>
      <c r="BE18" s="3">
        <v>0.50954999999999995</v>
      </c>
      <c r="BF18" s="3">
        <v>0</v>
      </c>
      <c r="BG18" s="3">
        <v>0</v>
      </c>
      <c r="BH18" s="3">
        <v>0.28663</v>
      </c>
      <c r="BI18" s="3">
        <v>0.57325000000000004</v>
      </c>
      <c r="BJ18" s="3">
        <v>30.573250000000002</v>
      </c>
      <c r="BK18" s="3">
        <v>0</v>
      </c>
      <c r="BL18" s="3">
        <v>0</v>
      </c>
      <c r="BM18" s="3">
        <v>0</v>
      </c>
      <c r="BN18" s="3">
        <v>0</v>
      </c>
      <c r="BO18" s="3">
        <v>0.44585999999999998</v>
      </c>
      <c r="BP18" s="3">
        <v>0.38217000000000001</v>
      </c>
      <c r="BQ18" s="3">
        <v>0</v>
      </c>
      <c r="BR18" s="3">
        <v>0.28661999999999999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0.25478000000000001</v>
      </c>
      <c r="CP18" s="3">
        <v>0</v>
      </c>
      <c r="CQ18" s="3">
        <v>0</v>
      </c>
      <c r="CR18" s="3">
        <v>0.76432999999999995</v>
      </c>
      <c r="CS18" s="3">
        <v>0</v>
      </c>
      <c r="CT18" s="3">
        <v>0</v>
      </c>
      <c r="CU18" s="3">
        <v>0</v>
      </c>
      <c r="CV18" s="3">
        <v>0</v>
      </c>
      <c r="CW18" s="3">
        <v>6.8789800000000003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0.22292999999999999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</row>
    <row r="19" spans="1:114" x14ac:dyDescent="0.25">
      <c r="A19" s="2" t="s">
        <v>190</v>
      </c>
      <c r="B19" s="2" t="s">
        <v>125</v>
      </c>
      <c r="C19" s="2" t="s">
        <v>126</v>
      </c>
      <c r="D19" s="2" t="s">
        <v>182</v>
      </c>
      <c r="E19" s="2" t="s">
        <v>191</v>
      </c>
      <c r="F19" s="2" t="s">
        <v>184</v>
      </c>
      <c r="G19" s="7">
        <v>0.53819444444444442</v>
      </c>
      <c r="H19" s="2" t="s">
        <v>114</v>
      </c>
      <c r="I19" s="2" t="s">
        <v>144</v>
      </c>
      <c r="J19" s="3">
        <v>333</v>
      </c>
      <c r="K19" s="3">
        <v>0.42</v>
      </c>
      <c r="L19" s="2" t="s">
        <v>192</v>
      </c>
      <c r="M19" s="2" t="s">
        <v>117</v>
      </c>
      <c r="N19" s="2" t="s">
        <v>185</v>
      </c>
      <c r="O19" s="2" t="s">
        <v>193</v>
      </c>
      <c r="P19" s="3">
        <v>70</v>
      </c>
      <c r="Q19" s="2" t="s">
        <v>194</v>
      </c>
      <c r="R19" s="3">
        <v>2</v>
      </c>
      <c r="S19" s="3">
        <v>40</v>
      </c>
      <c r="T19" s="3">
        <v>3.0000000000000004</v>
      </c>
      <c r="U19" s="3">
        <v>0</v>
      </c>
      <c r="V19" s="3">
        <v>0.31720999999999999</v>
      </c>
      <c r="W19" s="3">
        <v>3.9649999999999998E-2</v>
      </c>
      <c r="X19" s="3">
        <v>7.9299999999999995E-2</v>
      </c>
      <c r="Y19" s="3">
        <v>7.9299999999999995E-2</v>
      </c>
      <c r="Z19" s="3">
        <v>0</v>
      </c>
      <c r="AA19" s="3">
        <v>0</v>
      </c>
      <c r="AB19" s="3">
        <v>0</v>
      </c>
      <c r="AC19" s="3">
        <v>0</v>
      </c>
      <c r="AD19" s="3">
        <v>0.15859999999999999</v>
      </c>
      <c r="AE19" s="3">
        <v>0.19824999999999998</v>
      </c>
      <c r="AF19" s="3">
        <v>3.9649999999999998E-2</v>
      </c>
      <c r="AG19" s="3">
        <v>0</v>
      </c>
      <c r="AH19" s="3">
        <v>3.8857999999999997</v>
      </c>
      <c r="AI19" s="3">
        <v>0</v>
      </c>
      <c r="AJ19" s="3">
        <v>0</v>
      </c>
      <c r="AK19" s="3">
        <v>5.1546300000000009</v>
      </c>
      <c r="AL19" s="3">
        <v>3.4892899999999996</v>
      </c>
      <c r="AM19" s="3">
        <v>1.1102300000000001</v>
      </c>
      <c r="AN19" s="3">
        <v>1.6257000000000001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1.2688300000000001</v>
      </c>
      <c r="AY19" s="3">
        <v>7.9299999999999995E-2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7.9299999999999995E-2</v>
      </c>
      <c r="BF19" s="3">
        <v>0</v>
      </c>
      <c r="BG19" s="3">
        <v>0.47581000000000001</v>
      </c>
      <c r="BH19" s="3">
        <v>1.3084799999999999</v>
      </c>
      <c r="BI19" s="3">
        <v>0.55510999999999999</v>
      </c>
      <c r="BJ19" s="3">
        <v>8.9611499999999999</v>
      </c>
      <c r="BK19" s="3">
        <v>0</v>
      </c>
      <c r="BL19" s="3">
        <v>0</v>
      </c>
      <c r="BM19" s="3">
        <v>0</v>
      </c>
      <c r="BN19" s="3">
        <v>0</v>
      </c>
      <c r="BO19" s="3">
        <v>0.47581000000000001</v>
      </c>
      <c r="BP19" s="3">
        <v>0.43615999999999999</v>
      </c>
      <c r="BQ19" s="3">
        <v>0</v>
      </c>
      <c r="BR19" s="3">
        <v>0.27755999999999997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0.31720999999999999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0.15859999999999999</v>
      </c>
      <c r="CS19" s="3">
        <v>0</v>
      </c>
      <c r="CT19" s="3">
        <v>0</v>
      </c>
      <c r="CU19" s="3">
        <v>0</v>
      </c>
      <c r="CV19" s="3">
        <v>0</v>
      </c>
      <c r="CW19" s="3">
        <v>1.66534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3.9649999999999998E-2</v>
      </c>
      <c r="DE19" s="3">
        <v>3.9649999999999998E-2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</row>
    <row r="20" spans="1:114" x14ac:dyDescent="0.25">
      <c r="A20" s="2" t="s">
        <v>195</v>
      </c>
      <c r="B20" s="2" t="s">
        <v>125</v>
      </c>
      <c r="C20" s="2" t="s">
        <v>126</v>
      </c>
      <c r="D20" s="2" t="s">
        <v>196</v>
      </c>
      <c r="E20" s="2" t="s">
        <v>191</v>
      </c>
      <c r="F20" s="2" t="s">
        <v>184</v>
      </c>
      <c r="G20" s="7">
        <v>0.55902777777777779</v>
      </c>
      <c r="H20" s="2" t="s">
        <v>114</v>
      </c>
      <c r="I20" s="2" t="s">
        <v>145</v>
      </c>
      <c r="J20" s="3">
        <v>333</v>
      </c>
      <c r="K20" s="3">
        <v>0.56000000000000005</v>
      </c>
      <c r="L20" s="2" t="s">
        <v>197</v>
      </c>
      <c r="M20" s="2" t="s">
        <v>117</v>
      </c>
      <c r="N20" s="2" t="s">
        <v>185</v>
      </c>
      <c r="O20" s="2" t="s">
        <v>198</v>
      </c>
      <c r="P20" s="3">
        <v>70</v>
      </c>
      <c r="Q20" s="2" t="s">
        <v>118</v>
      </c>
      <c r="R20" s="3">
        <v>2</v>
      </c>
      <c r="S20" s="3">
        <v>39</v>
      </c>
      <c r="T20" s="3">
        <v>3.02</v>
      </c>
      <c r="U20" s="3">
        <v>5.2060000000000002E-2</v>
      </c>
      <c r="V20" s="3">
        <v>0.41644999999999999</v>
      </c>
      <c r="W20" s="3">
        <v>0</v>
      </c>
      <c r="X20" s="3">
        <v>2.6030000000000001E-2</v>
      </c>
      <c r="Y20" s="3">
        <v>0.15617</v>
      </c>
      <c r="Z20" s="3">
        <v>0</v>
      </c>
      <c r="AA20" s="3">
        <v>0</v>
      </c>
      <c r="AB20" s="3">
        <v>0</v>
      </c>
      <c r="AC20" s="3">
        <v>0</v>
      </c>
      <c r="AD20" s="3">
        <v>0.67673000000000005</v>
      </c>
      <c r="AE20" s="3">
        <v>0.23426000000000002</v>
      </c>
      <c r="AF20" s="3">
        <v>0</v>
      </c>
      <c r="AG20" s="3">
        <v>0</v>
      </c>
      <c r="AH20" s="3">
        <v>2.8630900000000001</v>
      </c>
      <c r="AI20" s="3">
        <v>0</v>
      </c>
      <c r="AJ20" s="3">
        <v>0</v>
      </c>
      <c r="AK20" s="3">
        <v>1.5616800000000002</v>
      </c>
      <c r="AL20" s="3">
        <v>1.66581</v>
      </c>
      <c r="AM20" s="3">
        <v>1.45757</v>
      </c>
      <c r="AN20" s="3">
        <v>2.1603300000000001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0.3644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5.2060000000000002E-2</v>
      </c>
      <c r="BF20" s="3">
        <v>0</v>
      </c>
      <c r="BG20" s="3">
        <v>0.15617</v>
      </c>
      <c r="BH20" s="3">
        <v>0.88495999999999997</v>
      </c>
      <c r="BI20" s="3">
        <v>0.52056000000000002</v>
      </c>
      <c r="BJ20" s="3">
        <v>3.8001100000000001</v>
      </c>
      <c r="BK20" s="3">
        <v>0</v>
      </c>
      <c r="BL20" s="3">
        <v>0</v>
      </c>
      <c r="BM20" s="3">
        <v>0</v>
      </c>
      <c r="BN20" s="3">
        <v>5.2060000000000002E-2</v>
      </c>
      <c r="BO20" s="3">
        <v>0.39041999999999999</v>
      </c>
      <c r="BP20" s="3">
        <v>0.44247999999999998</v>
      </c>
      <c r="BQ20" s="3">
        <v>0</v>
      </c>
      <c r="BR20" s="3">
        <v>0.23425000000000001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0.15617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0.10410999999999999</v>
      </c>
      <c r="CX20" s="3">
        <v>2.6030000000000001E-2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0.15617</v>
      </c>
      <c r="DF20" s="3">
        <v>5.2060000000000002E-2</v>
      </c>
      <c r="DG20" s="3">
        <v>0</v>
      </c>
      <c r="DH20" s="3">
        <v>0</v>
      </c>
      <c r="DI20" s="3">
        <v>0</v>
      </c>
      <c r="DJ20" s="3">
        <v>0</v>
      </c>
    </row>
    <row r="21" spans="1:114" x14ac:dyDescent="0.25">
      <c r="A21" s="2" t="s">
        <v>199</v>
      </c>
      <c r="B21" s="2" t="s">
        <v>125</v>
      </c>
      <c r="C21" s="2" t="s">
        <v>126</v>
      </c>
      <c r="D21" s="2" t="s">
        <v>200</v>
      </c>
      <c r="E21" s="2" t="s">
        <v>201</v>
      </c>
      <c r="F21" s="2" t="s">
        <v>184</v>
      </c>
      <c r="G21" s="7">
        <v>0.56944444444444442</v>
      </c>
      <c r="H21" s="2" t="s">
        <v>114</v>
      </c>
      <c r="I21" s="2" t="s">
        <v>145</v>
      </c>
      <c r="J21" s="3">
        <v>333</v>
      </c>
      <c r="K21" s="3">
        <v>0.56000000000000005</v>
      </c>
      <c r="L21" s="2" t="s">
        <v>202</v>
      </c>
      <c r="M21" s="2" t="s">
        <v>117</v>
      </c>
      <c r="N21" s="2" t="s">
        <v>185</v>
      </c>
      <c r="O21" s="2" t="s">
        <v>203</v>
      </c>
      <c r="P21" s="3">
        <v>70</v>
      </c>
      <c r="Q21" s="2" t="s">
        <v>118</v>
      </c>
      <c r="R21" s="3">
        <v>2</v>
      </c>
      <c r="S21" s="3">
        <v>31</v>
      </c>
      <c r="T21" s="3">
        <v>2.8610000000000002</v>
      </c>
      <c r="U21" s="3">
        <v>0</v>
      </c>
      <c r="V21" s="3">
        <v>0.52581999999999995</v>
      </c>
      <c r="W21" s="3">
        <v>3.7560000000000003E-2</v>
      </c>
      <c r="X21" s="3">
        <v>0.11268</v>
      </c>
      <c r="Y21" s="3">
        <v>0.37558999999999998</v>
      </c>
      <c r="Z21" s="3">
        <v>0</v>
      </c>
      <c r="AA21" s="3">
        <v>0</v>
      </c>
      <c r="AB21" s="3">
        <v>0</v>
      </c>
      <c r="AC21" s="3">
        <v>0</v>
      </c>
      <c r="AD21" s="3">
        <v>0.22534999999999999</v>
      </c>
      <c r="AE21" s="3">
        <v>0</v>
      </c>
      <c r="AF21" s="3">
        <v>0</v>
      </c>
      <c r="AG21" s="3">
        <v>0</v>
      </c>
      <c r="AH21" s="3">
        <v>4.3568100000000003</v>
      </c>
      <c r="AI21" s="3">
        <v>0</v>
      </c>
      <c r="AJ21" s="3">
        <v>0</v>
      </c>
      <c r="AK21" s="3">
        <v>4.8075100000000006</v>
      </c>
      <c r="AL21" s="3">
        <v>2.7042299999999999</v>
      </c>
      <c r="AM21" s="3">
        <v>1.42723</v>
      </c>
      <c r="AN21" s="3">
        <v>2.0657299999999998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0.60093999999999992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0.37558999999999998</v>
      </c>
      <c r="BH21" s="3">
        <v>0.86385000000000001</v>
      </c>
      <c r="BI21" s="3">
        <v>1.2770000000000001</v>
      </c>
      <c r="BJ21" s="3">
        <v>9.9906100000000002</v>
      </c>
      <c r="BK21" s="3">
        <v>0</v>
      </c>
      <c r="BL21" s="3">
        <v>0</v>
      </c>
      <c r="BM21" s="3">
        <v>0</v>
      </c>
      <c r="BN21" s="3">
        <v>0.15023</v>
      </c>
      <c r="BO21" s="3">
        <v>0.33803</v>
      </c>
      <c r="BP21" s="3">
        <v>0.22534999999999999</v>
      </c>
      <c r="BQ21" s="3">
        <v>0</v>
      </c>
      <c r="BR21" s="3">
        <v>3.7560000000000003E-2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0.15023</v>
      </c>
      <c r="CP21" s="3">
        <v>0</v>
      </c>
      <c r="CQ21" s="3">
        <v>0</v>
      </c>
      <c r="CR21" s="3">
        <v>0.75117</v>
      </c>
      <c r="CS21" s="3">
        <v>0</v>
      </c>
      <c r="CT21" s="3">
        <v>0</v>
      </c>
      <c r="CU21" s="3">
        <v>0</v>
      </c>
      <c r="CV21" s="3">
        <v>0</v>
      </c>
      <c r="CW21" s="3">
        <v>0.22534999999999999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3.7560000000000003E-2</v>
      </c>
      <c r="DE21" s="3">
        <v>7.5120000000000006E-2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</row>
    <row r="22" spans="1:114" x14ac:dyDescent="0.25">
      <c r="A22" s="2" t="s">
        <v>204</v>
      </c>
      <c r="B22" s="2" t="s">
        <v>125</v>
      </c>
      <c r="C22" s="2" t="s">
        <v>126</v>
      </c>
      <c r="D22" s="2" t="s">
        <v>200</v>
      </c>
      <c r="E22" s="2" t="s">
        <v>205</v>
      </c>
      <c r="F22" s="2" t="s">
        <v>184</v>
      </c>
      <c r="G22" s="7">
        <v>0.57986111111111116</v>
      </c>
      <c r="H22" s="2" t="s">
        <v>114</v>
      </c>
      <c r="I22" s="2" t="s">
        <v>144</v>
      </c>
      <c r="J22" s="3">
        <v>333</v>
      </c>
      <c r="K22" s="3">
        <v>0.42</v>
      </c>
      <c r="L22" s="2" t="s">
        <v>206</v>
      </c>
      <c r="M22" s="2" t="s">
        <v>117</v>
      </c>
      <c r="N22" s="2" t="s">
        <v>185</v>
      </c>
      <c r="O22" s="2" t="s">
        <v>207</v>
      </c>
      <c r="P22" s="3">
        <v>70</v>
      </c>
      <c r="Q22" s="2" t="s">
        <v>208</v>
      </c>
      <c r="R22" s="3">
        <v>2</v>
      </c>
      <c r="S22" s="3">
        <v>40</v>
      </c>
      <c r="T22" s="3">
        <v>2.9579999999999993</v>
      </c>
      <c r="U22" s="3">
        <v>0</v>
      </c>
      <c r="V22" s="3">
        <v>0.15690000000000001</v>
      </c>
      <c r="W22" s="3">
        <v>0.1046</v>
      </c>
      <c r="X22" s="3">
        <v>0</v>
      </c>
      <c r="Y22" s="3">
        <v>5.2299999999999999E-2</v>
      </c>
      <c r="Z22" s="3">
        <v>0</v>
      </c>
      <c r="AA22" s="3">
        <v>0</v>
      </c>
      <c r="AB22" s="3">
        <v>0</v>
      </c>
      <c r="AC22" s="3">
        <v>0</v>
      </c>
      <c r="AD22" s="3">
        <v>5.2299999999999999E-2</v>
      </c>
      <c r="AE22" s="3">
        <v>0.47070999999999996</v>
      </c>
      <c r="AF22" s="3">
        <v>0</v>
      </c>
      <c r="AG22" s="3">
        <v>0</v>
      </c>
      <c r="AH22" s="3">
        <v>2.6150599999999997</v>
      </c>
      <c r="AI22" s="3">
        <v>0</v>
      </c>
      <c r="AJ22" s="3">
        <v>0</v>
      </c>
      <c r="AK22" s="3">
        <v>3.4518800000000001</v>
      </c>
      <c r="AL22" s="3">
        <v>2.19665</v>
      </c>
      <c r="AM22" s="3">
        <v>1.51674</v>
      </c>
      <c r="AN22" s="3">
        <v>2.1443500000000002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1.8305500000000001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0.26150000000000001</v>
      </c>
      <c r="BF22" s="3">
        <v>0</v>
      </c>
      <c r="BG22" s="3">
        <v>0.1046</v>
      </c>
      <c r="BH22" s="3">
        <v>0.57532000000000005</v>
      </c>
      <c r="BI22" s="3">
        <v>1.2552300000000001</v>
      </c>
      <c r="BJ22" s="3">
        <v>7.2175700000000003</v>
      </c>
      <c r="BK22" s="3">
        <v>0</v>
      </c>
      <c r="BL22" s="3">
        <v>0</v>
      </c>
      <c r="BM22" s="3">
        <v>0</v>
      </c>
      <c r="BN22" s="3">
        <v>0.15690000000000001</v>
      </c>
      <c r="BO22" s="3">
        <v>0.36610999999999999</v>
      </c>
      <c r="BP22" s="3">
        <v>0.47071000000000002</v>
      </c>
      <c r="BQ22" s="3">
        <v>0.2092</v>
      </c>
      <c r="BR22" s="3">
        <v>0.36610999999999999</v>
      </c>
      <c r="BS22" s="3">
        <v>0</v>
      </c>
      <c r="BT22" s="3">
        <v>0</v>
      </c>
      <c r="BU22" s="3">
        <v>0</v>
      </c>
      <c r="BV22" s="3">
        <v>0.36610999999999999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5.2299999999999999E-2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0.20921000000000001</v>
      </c>
      <c r="CP22" s="3">
        <v>0</v>
      </c>
      <c r="CQ22" s="3">
        <v>0</v>
      </c>
      <c r="CR22" s="3">
        <v>0.36610999999999999</v>
      </c>
      <c r="CS22" s="3">
        <v>0</v>
      </c>
      <c r="CT22" s="3">
        <v>0</v>
      </c>
      <c r="CU22" s="3">
        <v>0</v>
      </c>
      <c r="CV22" s="3">
        <v>0.1046</v>
      </c>
      <c r="CW22" s="3">
        <v>0.20921000000000001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0.1046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</row>
    <row r="23" spans="1:114" x14ac:dyDescent="0.25">
      <c r="A23" s="2" t="s">
        <v>209</v>
      </c>
      <c r="B23" s="2" t="s">
        <v>125</v>
      </c>
      <c r="C23" s="2" t="s">
        <v>126</v>
      </c>
      <c r="D23" s="2" t="s">
        <v>210</v>
      </c>
      <c r="E23" s="2" t="s">
        <v>211</v>
      </c>
      <c r="F23" s="2" t="s">
        <v>184</v>
      </c>
      <c r="G23" s="7">
        <v>0.59027777777777779</v>
      </c>
      <c r="H23" s="2" t="s">
        <v>114</v>
      </c>
      <c r="I23" s="2" t="s">
        <v>115</v>
      </c>
      <c r="J23" s="3">
        <v>236</v>
      </c>
      <c r="K23" s="3">
        <v>0.56000000000000005</v>
      </c>
      <c r="L23" s="2" t="s">
        <v>141</v>
      </c>
      <c r="M23" s="2" t="s">
        <v>117</v>
      </c>
      <c r="N23" s="2" t="s">
        <v>185</v>
      </c>
      <c r="O23" s="2" t="s">
        <v>212</v>
      </c>
      <c r="P23" s="3">
        <v>70</v>
      </c>
      <c r="Q23" s="2" t="s">
        <v>118</v>
      </c>
      <c r="R23" s="3">
        <v>2</v>
      </c>
      <c r="S23" s="3">
        <v>38</v>
      </c>
      <c r="T23" s="3">
        <v>2.8610000000000007</v>
      </c>
      <c r="U23" s="3">
        <v>0</v>
      </c>
      <c r="V23" s="3">
        <v>0</v>
      </c>
      <c r="W23" s="3">
        <v>6.3310000000000005E-2</v>
      </c>
      <c r="X23" s="3">
        <v>6.3320000000000001E-2</v>
      </c>
      <c r="Y23" s="3">
        <v>0.25324000000000002</v>
      </c>
      <c r="Z23" s="3">
        <v>0</v>
      </c>
      <c r="AA23" s="3">
        <v>0</v>
      </c>
      <c r="AB23" s="3">
        <v>0</v>
      </c>
      <c r="AC23" s="3">
        <v>0</v>
      </c>
      <c r="AD23" s="3">
        <v>0.12662000000000001</v>
      </c>
      <c r="AE23" s="3">
        <v>0.25324999999999998</v>
      </c>
      <c r="AF23" s="3">
        <v>3.1660000000000001E-2</v>
      </c>
      <c r="AG23" s="3">
        <v>0</v>
      </c>
      <c r="AH23" s="3">
        <v>3.41879</v>
      </c>
      <c r="AI23" s="3">
        <v>0</v>
      </c>
      <c r="AJ23" s="3">
        <v>0.18992999999999999</v>
      </c>
      <c r="AK23" s="3">
        <v>5.3814400000000004</v>
      </c>
      <c r="AL23" s="3">
        <v>0.94964999999999988</v>
      </c>
      <c r="AM23" s="3">
        <v>1.3928400000000001</v>
      </c>
      <c r="AN23" s="3">
        <v>2.1209199999999999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1.89933</v>
      </c>
      <c r="AY23" s="3">
        <v>0</v>
      </c>
      <c r="AZ23" s="3">
        <v>0</v>
      </c>
      <c r="BA23" s="3">
        <v>0</v>
      </c>
      <c r="BB23" s="3">
        <v>0.12662000000000001</v>
      </c>
      <c r="BC23" s="3">
        <v>0</v>
      </c>
      <c r="BD23" s="3">
        <v>0</v>
      </c>
      <c r="BE23" s="3">
        <v>6.3310000000000005E-2</v>
      </c>
      <c r="BF23" s="3">
        <v>0</v>
      </c>
      <c r="BG23" s="3">
        <v>0</v>
      </c>
      <c r="BH23" s="3">
        <v>0.85470000000000002</v>
      </c>
      <c r="BI23" s="3">
        <v>0.63310999999999995</v>
      </c>
      <c r="BJ23" s="3">
        <v>7.2807899999999997</v>
      </c>
      <c r="BK23" s="3">
        <v>0</v>
      </c>
      <c r="BL23" s="3">
        <v>0</v>
      </c>
      <c r="BM23" s="3">
        <v>0</v>
      </c>
      <c r="BN23" s="3">
        <v>0</v>
      </c>
      <c r="BO23" s="3">
        <v>0.41152</v>
      </c>
      <c r="BP23" s="3">
        <v>0.41152</v>
      </c>
      <c r="BQ23" s="3">
        <v>0</v>
      </c>
      <c r="BR23" s="3">
        <v>6.3310000000000005E-2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6.3310000000000005E-2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6.3310000000000005E-2</v>
      </c>
      <c r="CP23" s="3">
        <v>0</v>
      </c>
      <c r="CQ23" s="3">
        <v>0</v>
      </c>
      <c r="CR23" s="3">
        <v>0.12662000000000001</v>
      </c>
      <c r="CS23" s="3">
        <v>0</v>
      </c>
      <c r="CT23" s="3">
        <v>0</v>
      </c>
      <c r="CU23" s="3">
        <v>0</v>
      </c>
      <c r="CV23" s="3">
        <v>0.18992999999999999</v>
      </c>
      <c r="CW23" s="3">
        <v>0.37986999999999999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6.3310000000000005E-2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</row>
    <row r="24" spans="1:114" x14ac:dyDescent="0.25">
      <c r="A24" s="2" t="s">
        <v>213</v>
      </c>
      <c r="B24" s="2" t="s">
        <v>125</v>
      </c>
      <c r="C24" s="2" t="s">
        <v>126</v>
      </c>
      <c r="D24" s="2" t="s">
        <v>210</v>
      </c>
      <c r="E24" s="2" t="s">
        <v>211</v>
      </c>
      <c r="F24" s="2" t="s">
        <v>184</v>
      </c>
      <c r="G24" s="7">
        <v>0.59027777777777779</v>
      </c>
      <c r="H24" s="2" t="s">
        <v>114</v>
      </c>
      <c r="I24" s="2" t="s">
        <v>115</v>
      </c>
      <c r="J24" s="3">
        <v>236</v>
      </c>
      <c r="K24" s="3">
        <v>0.56000000000000005</v>
      </c>
      <c r="L24" s="2" t="s">
        <v>141</v>
      </c>
      <c r="M24" s="2" t="s">
        <v>117</v>
      </c>
      <c r="N24" s="2" t="s">
        <v>185</v>
      </c>
      <c r="O24" s="2" t="s">
        <v>212</v>
      </c>
      <c r="P24" s="3">
        <v>70</v>
      </c>
      <c r="Q24" s="2" t="s">
        <v>118</v>
      </c>
      <c r="R24" s="3">
        <v>2</v>
      </c>
      <c r="S24" s="3">
        <v>37</v>
      </c>
      <c r="T24" s="3">
        <v>2.9200000000000008</v>
      </c>
      <c r="U24" s="3">
        <v>0</v>
      </c>
      <c r="V24" s="3">
        <v>0.12662000000000001</v>
      </c>
      <c r="W24" s="3">
        <v>0</v>
      </c>
      <c r="X24" s="3">
        <v>6.3310000000000005E-2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0.50649</v>
      </c>
      <c r="AE24" s="3">
        <v>0.41152</v>
      </c>
      <c r="AF24" s="3">
        <v>0</v>
      </c>
      <c r="AG24" s="3">
        <v>0</v>
      </c>
      <c r="AH24" s="3">
        <v>7.7239700000000004</v>
      </c>
      <c r="AI24" s="3">
        <v>0</v>
      </c>
      <c r="AJ24" s="3">
        <v>0.25324000000000002</v>
      </c>
      <c r="AK24" s="3">
        <v>10.003159999999999</v>
      </c>
      <c r="AL24" s="3">
        <v>2.6590600000000002</v>
      </c>
      <c r="AM24" s="3">
        <v>1.61442</v>
      </c>
      <c r="AN24" s="3">
        <v>1.6460900000000001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1.1396000000000002</v>
      </c>
      <c r="AY24" s="3">
        <v>0</v>
      </c>
      <c r="AZ24" s="3">
        <v>0</v>
      </c>
      <c r="BA24" s="3">
        <v>0.15828</v>
      </c>
      <c r="BB24" s="3">
        <v>0.63310999999999995</v>
      </c>
      <c r="BC24" s="3">
        <v>0</v>
      </c>
      <c r="BD24" s="3">
        <v>0</v>
      </c>
      <c r="BE24" s="3">
        <v>0.12662000000000001</v>
      </c>
      <c r="BF24" s="3">
        <v>0</v>
      </c>
      <c r="BG24" s="3">
        <v>0</v>
      </c>
      <c r="BH24" s="3">
        <v>1.17126</v>
      </c>
      <c r="BI24" s="3">
        <v>0.79139000000000004</v>
      </c>
      <c r="BJ24" s="3">
        <v>14.308330000000002</v>
      </c>
      <c r="BK24" s="3">
        <v>0</v>
      </c>
      <c r="BL24" s="3">
        <v>0</v>
      </c>
      <c r="BM24" s="3">
        <v>0</v>
      </c>
      <c r="BN24" s="3">
        <v>0</v>
      </c>
      <c r="BO24" s="3">
        <v>0.12662000000000001</v>
      </c>
      <c r="BP24" s="3">
        <v>0.31656000000000001</v>
      </c>
      <c r="BQ24" s="3">
        <v>0.12662000000000001</v>
      </c>
      <c r="BR24" s="3">
        <v>0.41152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0.12662000000000001</v>
      </c>
      <c r="CM24" s="3">
        <v>0</v>
      </c>
      <c r="CN24" s="3">
        <v>0</v>
      </c>
      <c r="CO24" s="3">
        <v>0.50649</v>
      </c>
      <c r="CP24" s="3">
        <v>0</v>
      </c>
      <c r="CQ24" s="3">
        <v>0</v>
      </c>
      <c r="CR24" s="3">
        <v>1.2662199999999999</v>
      </c>
      <c r="CS24" s="3">
        <v>0</v>
      </c>
      <c r="CT24" s="3">
        <v>0</v>
      </c>
      <c r="CU24" s="3">
        <v>0</v>
      </c>
      <c r="CV24" s="3">
        <v>0</v>
      </c>
      <c r="CW24" s="3">
        <v>0.63310999999999995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0.12662000000000001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</row>
    <row r="25" spans="1:114" x14ac:dyDescent="0.25">
      <c r="A25" s="2" t="s">
        <v>214</v>
      </c>
      <c r="B25" s="2" t="s">
        <v>125</v>
      </c>
      <c r="C25" s="2" t="s">
        <v>126</v>
      </c>
      <c r="D25" s="2" t="s">
        <v>215</v>
      </c>
      <c r="E25" s="2" t="s">
        <v>216</v>
      </c>
      <c r="F25" s="2" t="s">
        <v>184</v>
      </c>
      <c r="G25" s="7">
        <v>0.60763888888888884</v>
      </c>
      <c r="H25" s="2" t="s">
        <v>114</v>
      </c>
      <c r="I25" s="2" t="s">
        <v>115</v>
      </c>
      <c r="J25" s="3">
        <v>236</v>
      </c>
      <c r="K25" s="3">
        <v>0.56000000000000005</v>
      </c>
      <c r="L25" s="2" t="s">
        <v>151</v>
      </c>
      <c r="M25" s="2" t="s">
        <v>117</v>
      </c>
      <c r="N25" s="2" t="s">
        <v>185</v>
      </c>
      <c r="O25" s="2" t="s">
        <v>217</v>
      </c>
      <c r="P25" s="3">
        <v>70</v>
      </c>
      <c r="Q25" s="2" t="s">
        <v>218</v>
      </c>
      <c r="R25" s="3">
        <v>2</v>
      </c>
      <c r="S25" s="3">
        <v>28</v>
      </c>
      <c r="T25" s="3">
        <v>2.2809999999999993</v>
      </c>
      <c r="U25" s="3">
        <v>0.3372</v>
      </c>
      <c r="V25" s="3">
        <v>0.1686</v>
      </c>
      <c r="W25" s="3">
        <v>0</v>
      </c>
      <c r="X25" s="3">
        <v>4.215E-2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0.3372</v>
      </c>
      <c r="AF25" s="3">
        <v>4.215E-2</v>
      </c>
      <c r="AG25" s="3">
        <v>0</v>
      </c>
      <c r="AH25" s="3">
        <v>10.9589</v>
      </c>
      <c r="AI25" s="3">
        <v>0</v>
      </c>
      <c r="AJ25" s="3">
        <v>0</v>
      </c>
      <c r="AK25" s="3">
        <v>6.7439499999999999</v>
      </c>
      <c r="AL25" s="3">
        <v>0.6744</v>
      </c>
      <c r="AM25" s="3">
        <v>1.4752399999999999</v>
      </c>
      <c r="AN25" s="3">
        <v>2.1074799999999998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1.51739</v>
      </c>
      <c r="AY25" s="3">
        <v>0</v>
      </c>
      <c r="AZ25" s="3">
        <v>0</v>
      </c>
      <c r="BA25" s="3">
        <v>0</v>
      </c>
      <c r="BB25" s="3">
        <v>0.50580000000000003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0.29505000000000003</v>
      </c>
      <c r="BI25" s="3">
        <v>0.21074999999999999</v>
      </c>
      <c r="BJ25" s="3">
        <v>17.028449999999999</v>
      </c>
      <c r="BK25" s="3">
        <v>0</v>
      </c>
      <c r="BL25" s="3">
        <v>0</v>
      </c>
      <c r="BM25" s="3">
        <v>0</v>
      </c>
      <c r="BN25" s="3">
        <v>0</v>
      </c>
      <c r="BO25" s="3">
        <v>0.25290000000000001</v>
      </c>
      <c r="BP25" s="3">
        <v>0.1686</v>
      </c>
      <c r="BQ25" s="3">
        <v>0</v>
      </c>
      <c r="BR25" s="3">
        <v>0.1686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0.3372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25.62698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0.12645000000000001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</row>
    <row r="26" spans="1:114" x14ac:dyDescent="0.25">
      <c r="A26" s="2" t="s">
        <v>219</v>
      </c>
      <c r="B26" s="2" t="s">
        <v>125</v>
      </c>
      <c r="C26" s="2" t="s">
        <v>126</v>
      </c>
      <c r="D26" s="2" t="s">
        <v>215</v>
      </c>
      <c r="E26" s="2" t="s">
        <v>216</v>
      </c>
      <c r="F26" s="2" t="s">
        <v>184</v>
      </c>
      <c r="G26" s="7">
        <v>0.60763888888888884</v>
      </c>
      <c r="H26" s="2" t="s">
        <v>114</v>
      </c>
      <c r="I26" s="2" t="s">
        <v>115</v>
      </c>
      <c r="J26" s="3">
        <v>236</v>
      </c>
      <c r="K26" s="3">
        <v>0.56000000000000005</v>
      </c>
      <c r="L26" s="2" t="s">
        <v>151</v>
      </c>
      <c r="M26" s="2" t="s">
        <v>117</v>
      </c>
      <c r="N26" s="2" t="s">
        <v>185</v>
      </c>
      <c r="O26" s="2" t="s">
        <v>217</v>
      </c>
      <c r="P26" s="3">
        <v>70</v>
      </c>
      <c r="Q26" s="2" t="s">
        <v>218</v>
      </c>
      <c r="R26" s="3">
        <v>2</v>
      </c>
      <c r="S26" s="3">
        <v>34</v>
      </c>
      <c r="T26" s="3">
        <v>2.5949999999999998</v>
      </c>
      <c r="U26" s="3">
        <v>0.67439000000000004</v>
      </c>
      <c r="V26" s="3">
        <v>0.67439000000000004</v>
      </c>
      <c r="W26" s="3">
        <v>0</v>
      </c>
      <c r="X26" s="3">
        <v>8.43E-2</v>
      </c>
      <c r="Y26" s="3">
        <v>0.50580000000000003</v>
      </c>
      <c r="Z26" s="3">
        <v>0</v>
      </c>
      <c r="AA26" s="3">
        <v>0</v>
      </c>
      <c r="AB26" s="3">
        <v>0</v>
      </c>
      <c r="AC26" s="3">
        <v>0</v>
      </c>
      <c r="AD26" s="3">
        <v>0.3372</v>
      </c>
      <c r="AE26" s="3">
        <v>0.21074999999999999</v>
      </c>
      <c r="AF26" s="3">
        <v>0</v>
      </c>
      <c r="AG26" s="3">
        <v>0</v>
      </c>
      <c r="AH26" s="3">
        <v>8.0927300000000013</v>
      </c>
      <c r="AI26" s="3">
        <v>0</v>
      </c>
      <c r="AJ26" s="3">
        <v>0</v>
      </c>
      <c r="AK26" s="3">
        <v>11.296110000000001</v>
      </c>
      <c r="AL26" s="3">
        <v>1.3488</v>
      </c>
      <c r="AM26" s="3">
        <v>1.0116000000000001</v>
      </c>
      <c r="AN26" s="3">
        <v>2.8661799999999999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1.85459</v>
      </c>
      <c r="AY26" s="3">
        <v>0</v>
      </c>
      <c r="AZ26" s="3">
        <v>0</v>
      </c>
      <c r="BA26" s="3">
        <v>0</v>
      </c>
      <c r="BB26" s="3">
        <v>0.3372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0.54794999999999994</v>
      </c>
      <c r="BI26" s="3">
        <v>0.6744</v>
      </c>
      <c r="BJ26" s="3">
        <v>13.319279999999999</v>
      </c>
      <c r="BK26" s="3">
        <v>0</v>
      </c>
      <c r="BL26" s="3">
        <v>0</v>
      </c>
      <c r="BM26" s="3">
        <v>0</v>
      </c>
      <c r="BN26" s="3">
        <v>0</v>
      </c>
      <c r="BO26" s="3">
        <v>0.42149999999999999</v>
      </c>
      <c r="BP26" s="3">
        <v>0.31611999999999996</v>
      </c>
      <c r="BQ26" s="3">
        <v>0</v>
      </c>
      <c r="BR26" s="3">
        <v>8.43E-2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0.1686</v>
      </c>
      <c r="CP26" s="3">
        <v>0</v>
      </c>
      <c r="CQ26" s="3">
        <v>0</v>
      </c>
      <c r="CR26" s="3">
        <v>1.1801900000000001</v>
      </c>
      <c r="CS26" s="3">
        <v>0</v>
      </c>
      <c r="CT26" s="3">
        <v>0</v>
      </c>
      <c r="CU26" s="3">
        <v>0</v>
      </c>
      <c r="CV26" s="3">
        <v>0.1686</v>
      </c>
      <c r="CW26" s="3">
        <v>19.55743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</row>
    <row r="27" spans="1:114" x14ac:dyDescent="0.25">
      <c r="A27" s="2" t="s">
        <v>220</v>
      </c>
      <c r="B27" s="2" t="s">
        <v>125</v>
      </c>
      <c r="C27" s="2" t="s">
        <v>126</v>
      </c>
      <c r="D27" s="2" t="s">
        <v>221</v>
      </c>
      <c r="E27" s="2" t="s">
        <v>222</v>
      </c>
      <c r="F27" s="2" t="s">
        <v>184</v>
      </c>
      <c r="G27" s="7">
        <v>0.61944444444444446</v>
      </c>
      <c r="H27" s="2" t="s">
        <v>114</v>
      </c>
      <c r="I27" s="2" t="s">
        <v>144</v>
      </c>
      <c r="J27" s="3">
        <v>333</v>
      </c>
      <c r="K27" s="3">
        <v>0.42</v>
      </c>
      <c r="L27" s="2" t="s">
        <v>123</v>
      </c>
      <c r="M27" s="2" t="s">
        <v>117</v>
      </c>
      <c r="N27" s="2" t="s">
        <v>185</v>
      </c>
      <c r="O27" s="2" t="s">
        <v>223</v>
      </c>
      <c r="P27" s="3">
        <v>70</v>
      </c>
      <c r="Q27" s="2" t="s">
        <v>118</v>
      </c>
      <c r="R27" s="3">
        <v>2</v>
      </c>
      <c r="S27" s="3">
        <v>34</v>
      </c>
      <c r="T27" s="3">
        <v>2.75</v>
      </c>
      <c r="U27" s="3">
        <v>0</v>
      </c>
      <c r="V27" s="3">
        <v>0.36563000000000001</v>
      </c>
      <c r="W27" s="3">
        <v>0</v>
      </c>
      <c r="X27" s="3">
        <v>6.0940000000000001E-2</v>
      </c>
      <c r="Y27" s="3">
        <v>0.73126000000000002</v>
      </c>
      <c r="Z27" s="3">
        <v>0</v>
      </c>
      <c r="AA27" s="3">
        <v>0</v>
      </c>
      <c r="AB27" s="3">
        <v>0</v>
      </c>
      <c r="AC27" s="3">
        <v>0</v>
      </c>
      <c r="AD27" s="3">
        <v>0.36563000000000001</v>
      </c>
      <c r="AE27" s="3">
        <v>0.42657</v>
      </c>
      <c r="AF27" s="3">
        <v>0</v>
      </c>
      <c r="AG27" s="3">
        <v>0</v>
      </c>
      <c r="AH27" s="3">
        <v>4.1438199999999998</v>
      </c>
      <c r="AI27" s="3">
        <v>0</v>
      </c>
      <c r="AJ27" s="3">
        <v>0</v>
      </c>
      <c r="AK27" s="3">
        <v>7.1907500000000004</v>
      </c>
      <c r="AL27" s="3">
        <v>3.0469200000000001</v>
      </c>
      <c r="AM27" s="3">
        <v>1.8891</v>
      </c>
      <c r="AN27" s="3">
        <v>2.3156699999999999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1.2187699999999999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0.12188</v>
      </c>
      <c r="BF27" s="3">
        <v>0</v>
      </c>
      <c r="BG27" s="3">
        <v>0.24374999999999999</v>
      </c>
      <c r="BH27" s="3">
        <v>0.85314000000000001</v>
      </c>
      <c r="BI27" s="3">
        <v>1.2797000000000001</v>
      </c>
      <c r="BJ27" s="3">
        <v>16.819009999999999</v>
      </c>
      <c r="BK27" s="3">
        <v>0</v>
      </c>
      <c r="BL27" s="3">
        <v>0</v>
      </c>
      <c r="BM27" s="3">
        <v>0</v>
      </c>
      <c r="BN27" s="3">
        <v>0.12188</v>
      </c>
      <c r="BO27" s="3">
        <v>0.30469000000000002</v>
      </c>
      <c r="BP27" s="3">
        <v>0.60938000000000003</v>
      </c>
      <c r="BQ27" s="3">
        <v>0</v>
      </c>
      <c r="BR27" s="3">
        <v>0.18282000000000001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6.0940000000000001E-2</v>
      </c>
      <c r="CQ27" s="3">
        <v>0</v>
      </c>
      <c r="CR27" s="3">
        <v>0.97502</v>
      </c>
      <c r="CS27" s="3">
        <v>0</v>
      </c>
      <c r="CT27" s="3">
        <v>0</v>
      </c>
      <c r="CU27" s="3">
        <v>0</v>
      </c>
      <c r="CV27" s="3">
        <v>0</v>
      </c>
      <c r="CW27" s="3">
        <v>6.4594800000000001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6.0940000000000001E-2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</row>
    <row r="28" spans="1:114" x14ac:dyDescent="0.25">
      <c r="A28" s="2" t="s">
        <v>224</v>
      </c>
      <c r="B28" s="2" t="s">
        <v>125</v>
      </c>
      <c r="C28" s="2" t="s">
        <v>126</v>
      </c>
      <c r="D28" s="2" t="s">
        <v>221</v>
      </c>
      <c r="E28" s="2" t="s">
        <v>222</v>
      </c>
      <c r="F28" s="2" t="s">
        <v>184</v>
      </c>
      <c r="G28" s="7">
        <v>0.62986111111111109</v>
      </c>
      <c r="H28" s="2" t="s">
        <v>114</v>
      </c>
      <c r="I28" s="2" t="s">
        <v>145</v>
      </c>
      <c r="J28" s="3">
        <v>333</v>
      </c>
      <c r="K28" s="3">
        <v>0.56000000000000005</v>
      </c>
      <c r="L28" s="2" t="s">
        <v>140</v>
      </c>
      <c r="M28" s="2" t="s">
        <v>117</v>
      </c>
      <c r="N28" s="2" t="s">
        <v>185</v>
      </c>
      <c r="O28" s="2" t="s">
        <v>225</v>
      </c>
      <c r="P28" s="3">
        <v>70</v>
      </c>
      <c r="Q28" s="2" t="s">
        <v>118</v>
      </c>
      <c r="R28" s="3">
        <v>2</v>
      </c>
      <c r="S28" s="3">
        <v>37</v>
      </c>
      <c r="T28" s="3">
        <v>2.6819999999999995</v>
      </c>
      <c r="U28" s="3">
        <v>0</v>
      </c>
      <c r="V28" s="3">
        <v>0.40839999999999999</v>
      </c>
      <c r="W28" s="3">
        <v>2.9170000000000001E-2</v>
      </c>
      <c r="X28" s="3">
        <v>2.9170000000000001E-2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0.23336999999999999</v>
      </c>
      <c r="AE28" s="3">
        <v>0.14585999999999999</v>
      </c>
      <c r="AF28" s="3">
        <v>0</v>
      </c>
      <c r="AG28" s="3">
        <v>0</v>
      </c>
      <c r="AH28" s="3">
        <v>3.0921799999999999</v>
      </c>
      <c r="AI28" s="3">
        <v>0</v>
      </c>
      <c r="AJ28" s="3">
        <v>0</v>
      </c>
      <c r="AK28" s="3">
        <v>2.5670999999999999</v>
      </c>
      <c r="AL28" s="3">
        <v>1.5169199999999998</v>
      </c>
      <c r="AM28" s="3">
        <v>1.1960299999999999</v>
      </c>
      <c r="AN28" s="3">
        <v>1.1085199999999999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0.87514999999999998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5.8340000000000003E-2</v>
      </c>
      <c r="BF28" s="3">
        <v>0</v>
      </c>
      <c r="BG28" s="3">
        <v>0.29171999999999998</v>
      </c>
      <c r="BH28" s="3">
        <v>0.64176999999999995</v>
      </c>
      <c r="BI28" s="3">
        <v>1.1960299999999999</v>
      </c>
      <c r="BJ28" s="3">
        <v>11.085180000000001</v>
      </c>
      <c r="BK28" s="3">
        <v>0</v>
      </c>
      <c r="BL28" s="3">
        <v>0</v>
      </c>
      <c r="BM28" s="3">
        <v>0</v>
      </c>
      <c r="BN28" s="3">
        <v>5.8340000000000003E-2</v>
      </c>
      <c r="BO28" s="3">
        <v>0.40839999999999999</v>
      </c>
      <c r="BP28" s="3">
        <v>0.35005999999999998</v>
      </c>
      <c r="BQ28" s="3">
        <v>0</v>
      </c>
      <c r="BR28" s="3">
        <v>0.23336999999999999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0.11669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0.11669</v>
      </c>
      <c r="CP28" s="3">
        <v>0</v>
      </c>
      <c r="CQ28" s="3">
        <v>0</v>
      </c>
      <c r="CR28" s="3">
        <v>0.46673999999999999</v>
      </c>
      <c r="CS28" s="3">
        <v>0</v>
      </c>
      <c r="CT28" s="3">
        <v>0</v>
      </c>
      <c r="CU28" s="3">
        <v>0</v>
      </c>
      <c r="CV28" s="3">
        <v>0</v>
      </c>
      <c r="CW28" s="3">
        <v>5.8340000000000003E-2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8.7510000000000004E-2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</row>
    <row r="29" spans="1:114" x14ac:dyDescent="0.25">
      <c r="A29" s="2" t="s">
        <v>226</v>
      </c>
      <c r="B29" s="2" t="s">
        <v>125</v>
      </c>
      <c r="C29" s="2" t="s">
        <v>126</v>
      </c>
      <c r="D29" s="2" t="s">
        <v>227</v>
      </c>
      <c r="E29" s="2" t="s">
        <v>228</v>
      </c>
      <c r="F29" s="2" t="s">
        <v>229</v>
      </c>
      <c r="G29" s="7">
        <v>0.35208333333333336</v>
      </c>
      <c r="H29" s="2" t="s">
        <v>114</v>
      </c>
      <c r="I29" s="2" t="s">
        <v>115</v>
      </c>
      <c r="J29" s="3">
        <v>236</v>
      </c>
      <c r="K29" s="3">
        <v>0.56000000000000005</v>
      </c>
      <c r="L29" s="2" t="s">
        <v>180</v>
      </c>
      <c r="M29" s="2" t="s">
        <v>117</v>
      </c>
      <c r="N29" s="2" t="s">
        <v>185</v>
      </c>
      <c r="O29" s="2" t="s">
        <v>230</v>
      </c>
      <c r="P29" s="14"/>
      <c r="Q29" s="2" t="s">
        <v>231</v>
      </c>
      <c r="R29" s="3">
        <v>2</v>
      </c>
      <c r="S29" s="3">
        <v>45</v>
      </c>
      <c r="T29" s="3">
        <v>3.1679999999999984</v>
      </c>
      <c r="U29" s="3">
        <v>0</v>
      </c>
      <c r="V29" s="3">
        <v>2.4590000000000001E-2</v>
      </c>
      <c r="W29" s="3">
        <v>2.4590000000000001E-2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0.31961000000000001</v>
      </c>
      <c r="AE29" s="3">
        <v>2.4590000000000001E-2</v>
      </c>
      <c r="AF29" s="3">
        <v>4.9180000000000001E-2</v>
      </c>
      <c r="AG29" s="3">
        <v>0</v>
      </c>
      <c r="AH29" s="3">
        <v>1.3767900000000002</v>
      </c>
      <c r="AI29" s="3">
        <v>0</v>
      </c>
      <c r="AJ29" s="3">
        <v>0</v>
      </c>
      <c r="AK29" s="3">
        <v>1.3521999999999996</v>
      </c>
      <c r="AL29" s="3">
        <v>1.4505599999999998</v>
      </c>
      <c r="AM29" s="3">
        <v>0.25814999999999999</v>
      </c>
      <c r="AN29" s="3">
        <v>1.03257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0.59004000000000001</v>
      </c>
      <c r="AY29" s="3">
        <v>0</v>
      </c>
      <c r="AZ29" s="3">
        <v>6.1460000000000001E-2</v>
      </c>
      <c r="BA29" s="3">
        <v>0.20896999999999999</v>
      </c>
      <c r="BB29" s="3">
        <v>2.4590000000000001E-2</v>
      </c>
      <c r="BC29" s="3">
        <v>0</v>
      </c>
      <c r="BD29" s="3">
        <v>0</v>
      </c>
      <c r="BE29" s="3">
        <v>0.59004000000000001</v>
      </c>
      <c r="BF29" s="3">
        <v>0</v>
      </c>
      <c r="BG29" s="3">
        <v>0</v>
      </c>
      <c r="BH29" s="3">
        <v>0.25813999999999998</v>
      </c>
      <c r="BI29" s="3">
        <v>3.6880000000000003E-2</v>
      </c>
      <c r="BJ29" s="3">
        <v>0.24585000000000001</v>
      </c>
      <c r="BK29" s="3">
        <v>0</v>
      </c>
      <c r="BL29" s="3">
        <v>0</v>
      </c>
      <c r="BM29" s="3">
        <v>0</v>
      </c>
      <c r="BN29" s="3">
        <v>0</v>
      </c>
      <c r="BO29" s="3">
        <v>1.2290000000000001E-2</v>
      </c>
      <c r="BP29" s="3">
        <v>4.9169999999999998E-2</v>
      </c>
      <c r="BQ29" s="3">
        <v>0</v>
      </c>
      <c r="BR29" s="3">
        <v>8.6050000000000001E-2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0.14751</v>
      </c>
      <c r="CP29" s="3">
        <v>0</v>
      </c>
      <c r="CQ29" s="3">
        <v>0</v>
      </c>
      <c r="CR29" s="3">
        <v>0</v>
      </c>
      <c r="CS29" s="3">
        <v>0</v>
      </c>
      <c r="CT29" s="3">
        <v>2.4590000000000001E-2</v>
      </c>
      <c r="CU29" s="3">
        <v>0</v>
      </c>
      <c r="CV29" s="3">
        <v>0.12293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0.12292</v>
      </c>
      <c r="DF29" s="3">
        <v>2.4590000000000001E-2</v>
      </c>
      <c r="DG29" s="3">
        <v>0</v>
      </c>
      <c r="DH29" s="3">
        <v>0</v>
      </c>
      <c r="DI29" s="3">
        <v>0</v>
      </c>
      <c r="DJ29" s="3">
        <v>0</v>
      </c>
    </row>
    <row r="30" spans="1:114" x14ac:dyDescent="0.25">
      <c r="A30" s="2" t="s">
        <v>233</v>
      </c>
      <c r="B30" s="2" t="s">
        <v>125</v>
      </c>
      <c r="C30" s="2" t="s">
        <v>126</v>
      </c>
      <c r="D30" s="2" t="s">
        <v>127</v>
      </c>
      <c r="E30" s="2" t="s">
        <v>234</v>
      </c>
      <c r="F30" s="2" t="s">
        <v>235</v>
      </c>
      <c r="G30" s="7">
        <v>3.8194444444444448E-2</v>
      </c>
      <c r="H30" s="2" t="s">
        <v>119</v>
      </c>
      <c r="I30" s="2" t="s">
        <v>115</v>
      </c>
      <c r="J30" s="3">
        <v>236</v>
      </c>
      <c r="K30" s="3">
        <v>0.56000000000000005</v>
      </c>
      <c r="L30" s="2" t="s">
        <v>140</v>
      </c>
      <c r="M30" s="2" t="s">
        <v>117</v>
      </c>
      <c r="N30" s="2" t="s">
        <v>236</v>
      </c>
      <c r="O30" s="2" t="s">
        <v>189</v>
      </c>
      <c r="P30" s="3">
        <v>30</v>
      </c>
      <c r="Q30" s="2" t="s">
        <v>237</v>
      </c>
      <c r="R30" s="3">
        <v>2</v>
      </c>
      <c r="S30" s="3">
        <v>37</v>
      </c>
      <c r="T30" s="3">
        <v>2.7540000000000009</v>
      </c>
      <c r="U30" s="3">
        <v>0</v>
      </c>
      <c r="V30" s="3">
        <v>0</v>
      </c>
      <c r="W30" s="3">
        <v>0</v>
      </c>
      <c r="X30" s="3">
        <v>0.12739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27.515919999999998</v>
      </c>
      <c r="AI30" s="3">
        <v>0</v>
      </c>
      <c r="AJ30" s="3">
        <v>0</v>
      </c>
      <c r="AK30" s="3">
        <v>35.159239999999997</v>
      </c>
      <c r="AL30" s="3">
        <v>50.955399999999997</v>
      </c>
      <c r="AM30" s="3">
        <v>1.7834299999999998</v>
      </c>
      <c r="AN30" s="3">
        <v>6.3689999999999997E-2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6.3689999999999997E-2</v>
      </c>
      <c r="AU30" s="3">
        <v>0</v>
      </c>
      <c r="AV30" s="3">
        <v>0</v>
      </c>
      <c r="AW30" s="3">
        <v>0</v>
      </c>
      <c r="AX30" s="3">
        <v>1.5286599999999999</v>
      </c>
      <c r="AY30" s="3">
        <v>0</v>
      </c>
      <c r="AZ30" s="3">
        <v>0.31847000000000003</v>
      </c>
      <c r="BA30" s="3">
        <v>1.2738699999999998</v>
      </c>
      <c r="BB30" s="3">
        <v>0</v>
      </c>
      <c r="BC30" s="3">
        <v>0</v>
      </c>
      <c r="BD30" s="3">
        <v>0</v>
      </c>
      <c r="BE30" s="3">
        <v>11.210190000000001</v>
      </c>
      <c r="BF30" s="3">
        <v>0</v>
      </c>
      <c r="BG30" s="3">
        <v>0</v>
      </c>
      <c r="BH30" s="3">
        <v>1.84714</v>
      </c>
      <c r="BI30" s="3">
        <v>1.01911</v>
      </c>
      <c r="BJ30" s="3">
        <v>30.573250000000002</v>
      </c>
      <c r="BK30" s="3">
        <v>0</v>
      </c>
      <c r="BL30" s="3">
        <v>0</v>
      </c>
      <c r="BM30" s="3">
        <v>0</v>
      </c>
      <c r="BN30" s="3">
        <v>0</v>
      </c>
      <c r="BO30" s="3">
        <v>0.70064000000000004</v>
      </c>
      <c r="BP30" s="3">
        <v>0.19108</v>
      </c>
      <c r="BQ30" s="3">
        <v>0</v>
      </c>
      <c r="BR30" s="3">
        <v>0.70064000000000004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14.267519999999999</v>
      </c>
      <c r="CS30" s="3">
        <v>0</v>
      </c>
      <c r="CT30" s="3">
        <v>0</v>
      </c>
      <c r="CU30" s="3">
        <v>0</v>
      </c>
      <c r="CV30" s="3">
        <v>0</v>
      </c>
      <c r="CW30" s="3">
        <v>13.757960000000001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6.3689999999999997E-2</v>
      </c>
      <c r="DJ30" s="3">
        <v>0</v>
      </c>
    </row>
    <row r="31" spans="1:114" x14ac:dyDescent="0.25">
      <c r="A31" s="2" t="s">
        <v>238</v>
      </c>
      <c r="B31" s="2" t="s">
        <v>125</v>
      </c>
      <c r="C31" s="2" t="s">
        <v>126</v>
      </c>
      <c r="D31" s="2" t="s">
        <v>239</v>
      </c>
      <c r="E31" s="2" t="s">
        <v>240</v>
      </c>
      <c r="F31" s="2" t="s">
        <v>235</v>
      </c>
      <c r="G31" s="7">
        <v>0.4909722222222222</v>
      </c>
      <c r="H31" s="2" t="s">
        <v>114</v>
      </c>
      <c r="I31" s="2" t="s">
        <v>115</v>
      </c>
      <c r="J31" s="3">
        <v>236</v>
      </c>
      <c r="K31" s="3">
        <v>0.56000000000000005</v>
      </c>
      <c r="L31" s="2" t="s">
        <v>140</v>
      </c>
      <c r="M31" s="2" t="s">
        <v>117</v>
      </c>
      <c r="N31" s="2" t="s">
        <v>241</v>
      </c>
      <c r="O31" s="2" t="s">
        <v>242</v>
      </c>
      <c r="P31" s="3">
        <v>33</v>
      </c>
      <c r="Q31" s="2" t="s">
        <v>243</v>
      </c>
      <c r="R31" s="3">
        <v>2</v>
      </c>
      <c r="S31" s="3">
        <v>42</v>
      </c>
      <c r="T31" s="3">
        <v>2.8390000000000004</v>
      </c>
      <c r="U31" s="3">
        <v>0</v>
      </c>
      <c r="V31" s="3">
        <v>0</v>
      </c>
      <c r="W31" s="3">
        <v>6.164E-2</v>
      </c>
      <c r="X31" s="3">
        <v>3.082E-2</v>
      </c>
      <c r="Y31" s="3">
        <v>0</v>
      </c>
      <c r="Z31" s="3">
        <v>0</v>
      </c>
      <c r="AA31" s="3">
        <v>0</v>
      </c>
      <c r="AB31" s="3">
        <v>3.082E-2</v>
      </c>
      <c r="AC31" s="3">
        <v>0</v>
      </c>
      <c r="AD31" s="3">
        <v>0</v>
      </c>
      <c r="AE31" s="3">
        <v>0</v>
      </c>
      <c r="AF31" s="3">
        <v>3.082E-2</v>
      </c>
      <c r="AG31" s="3">
        <v>0</v>
      </c>
      <c r="AH31" s="3">
        <v>24.160250000000001</v>
      </c>
      <c r="AI31" s="3">
        <v>0</v>
      </c>
      <c r="AJ31" s="3">
        <v>0</v>
      </c>
      <c r="AK31" s="3">
        <v>27.858249999999998</v>
      </c>
      <c r="AL31" s="3">
        <v>23.667190000000002</v>
      </c>
      <c r="AM31" s="3">
        <v>1.0477700000000001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0.24653</v>
      </c>
      <c r="AY31" s="3">
        <v>0</v>
      </c>
      <c r="AZ31" s="3">
        <v>6.1629999999999997E-2</v>
      </c>
      <c r="BA31" s="3">
        <v>0.21573000000000003</v>
      </c>
      <c r="BB31" s="3">
        <v>0</v>
      </c>
      <c r="BC31" s="3">
        <v>0</v>
      </c>
      <c r="BD31" s="3">
        <v>0</v>
      </c>
      <c r="BE31" s="3">
        <v>0.98612999999999995</v>
      </c>
      <c r="BF31" s="3">
        <v>0</v>
      </c>
      <c r="BG31" s="3">
        <v>0.24653</v>
      </c>
      <c r="BH31" s="3">
        <v>1.4483900000000001</v>
      </c>
      <c r="BI31" s="3">
        <v>0.27734999999999999</v>
      </c>
      <c r="BJ31" s="3">
        <v>3.45147</v>
      </c>
      <c r="BK31" s="3">
        <v>0</v>
      </c>
      <c r="BL31" s="3">
        <v>0</v>
      </c>
      <c r="BM31" s="3">
        <v>0</v>
      </c>
      <c r="BN31" s="3">
        <v>0</v>
      </c>
      <c r="BO31" s="3">
        <v>0.80123</v>
      </c>
      <c r="BP31" s="3">
        <v>9.2450000000000004E-2</v>
      </c>
      <c r="BQ31" s="3">
        <v>0.98614000000000002</v>
      </c>
      <c r="BR31" s="3">
        <v>0.43142999999999998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6.1629999999999997E-2</v>
      </c>
      <c r="CN31" s="3">
        <v>3.082E-2</v>
      </c>
      <c r="CO31" s="3">
        <v>1.97227</v>
      </c>
      <c r="CP31" s="3">
        <v>0</v>
      </c>
      <c r="CQ31" s="3">
        <v>0</v>
      </c>
      <c r="CR31" s="3">
        <v>2.4653299999999998</v>
      </c>
      <c r="CS31" s="3">
        <v>0</v>
      </c>
      <c r="CT31" s="3">
        <v>0</v>
      </c>
      <c r="CU31" s="3">
        <v>0</v>
      </c>
      <c r="CV31" s="3">
        <v>0</v>
      </c>
      <c r="CW31" s="3">
        <v>7.1494600000000004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3.082E-2</v>
      </c>
      <c r="DI31" s="3">
        <v>0</v>
      </c>
      <c r="DJ31" s="3">
        <v>0</v>
      </c>
    </row>
    <row r="32" spans="1:114" x14ac:dyDescent="0.25">
      <c r="A32" s="2" t="s">
        <v>244</v>
      </c>
      <c r="B32" s="2" t="s">
        <v>125</v>
      </c>
      <c r="C32" s="2" t="s">
        <v>126</v>
      </c>
      <c r="D32" s="2" t="s">
        <v>239</v>
      </c>
      <c r="E32" s="2" t="s">
        <v>240</v>
      </c>
      <c r="F32" s="2" t="s">
        <v>235</v>
      </c>
      <c r="G32" s="7">
        <v>0.4909722222222222</v>
      </c>
      <c r="H32" s="2" t="s">
        <v>114</v>
      </c>
      <c r="I32" s="2" t="s">
        <v>115</v>
      </c>
      <c r="J32" s="3">
        <v>236</v>
      </c>
      <c r="K32" s="3">
        <v>0.56000000000000005</v>
      </c>
      <c r="L32" s="2" t="s">
        <v>140</v>
      </c>
      <c r="M32" s="2" t="s">
        <v>117</v>
      </c>
      <c r="N32" s="2" t="s">
        <v>241</v>
      </c>
      <c r="O32" s="2" t="s">
        <v>242</v>
      </c>
      <c r="P32" s="3">
        <v>33</v>
      </c>
      <c r="Q32" s="2" t="s">
        <v>243</v>
      </c>
      <c r="R32" s="3">
        <v>2</v>
      </c>
      <c r="S32" s="3">
        <v>40</v>
      </c>
      <c r="T32" s="3">
        <v>2.9040000000000004</v>
      </c>
      <c r="U32" s="3">
        <v>0</v>
      </c>
      <c r="V32" s="3">
        <v>0.49307000000000001</v>
      </c>
      <c r="W32" s="3">
        <v>0</v>
      </c>
      <c r="X32" s="3">
        <v>3.082E-2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3.082E-2</v>
      </c>
      <c r="AG32" s="3">
        <v>0</v>
      </c>
      <c r="AH32" s="3">
        <v>34.514650000000003</v>
      </c>
      <c r="AI32" s="3">
        <v>0</v>
      </c>
      <c r="AJ32" s="3">
        <v>0</v>
      </c>
      <c r="AK32" s="3">
        <v>58.181840000000008</v>
      </c>
      <c r="AL32" s="3">
        <v>41.417580000000001</v>
      </c>
      <c r="AM32" s="3">
        <v>1.1402299999999999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1.4792000000000001</v>
      </c>
      <c r="AY32" s="3">
        <v>0.98614000000000002</v>
      </c>
      <c r="AZ32" s="3">
        <v>0</v>
      </c>
      <c r="BA32" s="3">
        <v>3.082E-2</v>
      </c>
      <c r="BB32" s="3">
        <v>0</v>
      </c>
      <c r="BC32" s="3">
        <v>0</v>
      </c>
      <c r="BD32" s="3">
        <v>0</v>
      </c>
      <c r="BE32" s="3">
        <v>2.4653299999999998</v>
      </c>
      <c r="BF32" s="3">
        <v>0</v>
      </c>
      <c r="BG32" s="3">
        <v>0.49307000000000001</v>
      </c>
      <c r="BH32" s="3">
        <v>3.1741099999999998</v>
      </c>
      <c r="BI32" s="3">
        <v>0.15409</v>
      </c>
      <c r="BJ32" s="3">
        <v>7.8890600000000006</v>
      </c>
      <c r="BK32" s="3">
        <v>0</v>
      </c>
      <c r="BL32" s="3">
        <v>0</v>
      </c>
      <c r="BM32" s="3">
        <v>0</v>
      </c>
      <c r="BN32" s="3">
        <v>0</v>
      </c>
      <c r="BO32" s="3">
        <v>1.0785800000000001</v>
      </c>
      <c r="BP32" s="3">
        <v>0.36980000000000002</v>
      </c>
      <c r="BQ32" s="3">
        <v>0</v>
      </c>
      <c r="BR32" s="3">
        <v>0.55469999999999997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0.49307000000000001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4.9306599999999996</v>
      </c>
      <c r="CP32" s="3">
        <v>0</v>
      </c>
      <c r="CQ32" s="3">
        <v>0</v>
      </c>
      <c r="CR32" s="3">
        <v>10.35439</v>
      </c>
      <c r="CS32" s="3">
        <v>0</v>
      </c>
      <c r="CT32" s="3">
        <v>0</v>
      </c>
      <c r="CU32" s="3">
        <v>0</v>
      </c>
      <c r="CV32" s="3">
        <v>0.49307000000000001</v>
      </c>
      <c r="CW32" s="3">
        <v>11.34052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0.49307000000000001</v>
      </c>
      <c r="DH32" s="3">
        <v>0</v>
      </c>
      <c r="DI32" s="3">
        <v>0</v>
      </c>
      <c r="DJ32" s="3">
        <v>0</v>
      </c>
    </row>
    <row r="33" spans="1:114" x14ac:dyDescent="0.25">
      <c r="A33" s="2" t="s">
        <v>245</v>
      </c>
      <c r="B33" s="2" t="s">
        <v>125</v>
      </c>
      <c r="C33" s="2" t="s">
        <v>126</v>
      </c>
      <c r="D33" s="2" t="s">
        <v>127</v>
      </c>
      <c r="E33" s="2" t="s">
        <v>128</v>
      </c>
      <c r="F33" s="2" t="s">
        <v>235</v>
      </c>
      <c r="G33" s="7">
        <v>0.52152777777777781</v>
      </c>
      <c r="H33" s="2" t="s">
        <v>114</v>
      </c>
      <c r="I33" s="2" t="s">
        <v>144</v>
      </c>
      <c r="J33" s="3">
        <v>335</v>
      </c>
      <c r="K33" s="3">
        <v>0.42</v>
      </c>
      <c r="L33" s="2" t="s">
        <v>140</v>
      </c>
      <c r="M33" s="2" t="s">
        <v>117</v>
      </c>
      <c r="N33" s="2" t="s">
        <v>241</v>
      </c>
      <c r="O33" s="2" t="s">
        <v>246</v>
      </c>
      <c r="P33" s="3">
        <v>33</v>
      </c>
      <c r="Q33" s="2" t="s">
        <v>118</v>
      </c>
      <c r="R33" s="3">
        <v>2</v>
      </c>
      <c r="S33" s="3">
        <v>28</v>
      </c>
      <c r="T33" s="3">
        <v>2.5370000000000004</v>
      </c>
      <c r="U33" s="3">
        <v>0</v>
      </c>
      <c r="V33" s="3">
        <v>0</v>
      </c>
      <c r="W33" s="3">
        <v>5.4980000000000001E-2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10.335339999999999</v>
      </c>
      <c r="AI33" s="3">
        <v>0</v>
      </c>
      <c r="AJ33" s="3">
        <v>0</v>
      </c>
      <c r="AK33" s="3">
        <v>15.832859999999998</v>
      </c>
      <c r="AL33" s="3">
        <v>33.424959999999999</v>
      </c>
      <c r="AM33" s="3">
        <v>1.59429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1.5392999999999999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2.8587199999999999</v>
      </c>
      <c r="BF33" s="3">
        <v>0</v>
      </c>
      <c r="BG33" s="3">
        <v>0</v>
      </c>
      <c r="BH33" s="3">
        <v>3.5184199999999999</v>
      </c>
      <c r="BI33" s="3">
        <v>0.43979999999999997</v>
      </c>
      <c r="BJ33" s="3">
        <v>3.0786099999999998</v>
      </c>
      <c r="BK33" s="3">
        <v>0</v>
      </c>
      <c r="BL33" s="3">
        <v>0</v>
      </c>
      <c r="BM33" s="3">
        <v>0</v>
      </c>
      <c r="BN33" s="3">
        <v>0</v>
      </c>
      <c r="BO33" s="3">
        <v>0.43980000000000002</v>
      </c>
      <c r="BP33" s="3">
        <v>0.10995000000000001</v>
      </c>
      <c r="BQ33" s="3">
        <v>0.21990000000000001</v>
      </c>
      <c r="BR33" s="3">
        <v>0.10995000000000001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1.7592099999999999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14.51347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</row>
    <row r="34" spans="1:114" x14ac:dyDescent="0.25">
      <c r="A34" s="2" t="s">
        <v>247</v>
      </c>
      <c r="B34" s="2" t="s">
        <v>125</v>
      </c>
      <c r="C34" s="2" t="s">
        <v>126</v>
      </c>
      <c r="D34" s="2" t="s">
        <v>127</v>
      </c>
      <c r="E34" s="2" t="s">
        <v>128</v>
      </c>
      <c r="F34" s="2" t="s">
        <v>235</v>
      </c>
      <c r="G34" s="7">
        <v>0.53055555555555556</v>
      </c>
      <c r="H34" s="2" t="s">
        <v>114</v>
      </c>
      <c r="I34" s="2" t="s">
        <v>145</v>
      </c>
      <c r="J34" s="3">
        <v>335</v>
      </c>
      <c r="K34" s="3">
        <v>0.56000000000000005</v>
      </c>
      <c r="L34" s="2" t="s">
        <v>140</v>
      </c>
      <c r="M34" s="2" t="s">
        <v>117</v>
      </c>
      <c r="N34" s="2" t="s">
        <v>241</v>
      </c>
      <c r="O34" s="2" t="s">
        <v>248</v>
      </c>
      <c r="P34" s="3">
        <v>33</v>
      </c>
      <c r="Q34" s="2" t="s">
        <v>118</v>
      </c>
      <c r="R34" s="3">
        <v>2</v>
      </c>
      <c r="S34" s="3">
        <v>38</v>
      </c>
      <c r="T34" s="3">
        <v>2.7320000000000007</v>
      </c>
      <c r="U34" s="3">
        <v>0.26630999999999999</v>
      </c>
      <c r="V34" s="3">
        <v>0</v>
      </c>
      <c r="W34" s="3">
        <v>6.658E-2</v>
      </c>
      <c r="X34" s="3">
        <v>0.13316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0.53261999999999998</v>
      </c>
      <c r="AE34" s="3">
        <v>0</v>
      </c>
      <c r="AF34" s="3">
        <v>0</v>
      </c>
      <c r="AG34" s="3">
        <v>0</v>
      </c>
      <c r="AH34" s="3">
        <v>11.185090000000001</v>
      </c>
      <c r="AI34" s="3">
        <v>0</v>
      </c>
      <c r="AJ34" s="3">
        <v>0</v>
      </c>
      <c r="AK34" s="3">
        <v>14.380800000000001</v>
      </c>
      <c r="AL34" s="3">
        <v>47.669739999999997</v>
      </c>
      <c r="AM34" s="3">
        <v>2.0639099999999999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1.3315600000000001</v>
      </c>
      <c r="AY34" s="3">
        <v>0</v>
      </c>
      <c r="AZ34" s="3">
        <v>0</v>
      </c>
      <c r="BA34" s="3">
        <v>3.329E-2</v>
      </c>
      <c r="BB34" s="3">
        <v>0</v>
      </c>
      <c r="BC34" s="3">
        <v>0</v>
      </c>
      <c r="BD34" s="3">
        <v>0</v>
      </c>
      <c r="BE34" s="3">
        <v>1.8641799999999999</v>
      </c>
      <c r="BF34" s="3">
        <v>0</v>
      </c>
      <c r="BG34" s="3">
        <v>1.3315600000000001</v>
      </c>
      <c r="BH34" s="3">
        <v>4.2277000000000005</v>
      </c>
      <c r="BI34" s="3">
        <v>0.53262999999999994</v>
      </c>
      <c r="BJ34" s="3">
        <v>5.85886</v>
      </c>
      <c r="BK34" s="3">
        <v>0</v>
      </c>
      <c r="BL34" s="3">
        <v>0</v>
      </c>
      <c r="BM34" s="3">
        <v>0</v>
      </c>
      <c r="BN34" s="3">
        <v>0</v>
      </c>
      <c r="BO34" s="3">
        <v>0.83221999999999996</v>
      </c>
      <c r="BP34" s="3">
        <v>0.29959999999999998</v>
      </c>
      <c r="BQ34" s="3">
        <v>1.06525</v>
      </c>
      <c r="BR34" s="3">
        <v>0.46605000000000002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0.26630999999999999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2.13049</v>
      </c>
      <c r="CP34" s="3">
        <v>0</v>
      </c>
      <c r="CQ34" s="3">
        <v>0</v>
      </c>
      <c r="CR34" s="3">
        <v>0.53261999999999998</v>
      </c>
      <c r="CS34" s="3">
        <v>0</v>
      </c>
      <c r="CT34" s="3">
        <v>0</v>
      </c>
      <c r="CU34" s="3">
        <v>0</v>
      </c>
      <c r="CV34" s="3">
        <v>0</v>
      </c>
      <c r="CW34" s="3">
        <v>10.11984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3.329E-2</v>
      </c>
      <c r="DI34" s="3">
        <v>0</v>
      </c>
      <c r="DJ34" s="3">
        <v>0</v>
      </c>
    </row>
    <row r="35" spans="1:114" x14ac:dyDescent="0.25">
      <c r="A35" s="2" t="s">
        <v>249</v>
      </c>
      <c r="B35" s="2" t="s">
        <v>125</v>
      </c>
      <c r="C35" s="2" t="s">
        <v>126</v>
      </c>
      <c r="D35" s="2" t="s">
        <v>127</v>
      </c>
      <c r="E35" s="2" t="s">
        <v>128</v>
      </c>
      <c r="F35" s="2" t="s">
        <v>235</v>
      </c>
      <c r="G35" s="7">
        <v>0.5395833333333333</v>
      </c>
      <c r="H35" s="2" t="s">
        <v>114</v>
      </c>
      <c r="I35" s="2" t="s">
        <v>145</v>
      </c>
      <c r="J35" s="3">
        <v>335</v>
      </c>
      <c r="K35" s="3">
        <v>0.56000000000000005</v>
      </c>
      <c r="L35" s="2" t="s">
        <v>140</v>
      </c>
      <c r="M35" s="2" t="s">
        <v>117</v>
      </c>
      <c r="N35" s="2" t="s">
        <v>241</v>
      </c>
      <c r="O35" s="2" t="s">
        <v>250</v>
      </c>
      <c r="P35" s="3">
        <v>33</v>
      </c>
      <c r="Q35" s="2" t="s">
        <v>118</v>
      </c>
      <c r="R35" s="3">
        <v>2</v>
      </c>
      <c r="S35" s="3">
        <v>34</v>
      </c>
      <c r="T35" s="3">
        <v>2.7609999999999992</v>
      </c>
      <c r="U35" s="3">
        <v>0</v>
      </c>
      <c r="V35" s="3">
        <v>0.20888000000000001</v>
      </c>
      <c r="W35" s="3">
        <v>5.2220000000000003E-2</v>
      </c>
      <c r="X35" s="3">
        <v>5.2220000000000003E-2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5.2220000000000003E-2</v>
      </c>
      <c r="AG35" s="3">
        <v>0</v>
      </c>
      <c r="AH35" s="3">
        <v>4.8041799999999997</v>
      </c>
      <c r="AI35" s="3">
        <v>0</v>
      </c>
      <c r="AJ35" s="3">
        <v>0</v>
      </c>
      <c r="AK35" s="3">
        <v>6.0574299999999992</v>
      </c>
      <c r="AL35" s="3">
        <v>32.167099999999998</v>
      </c>
      <c r="AM35" s="3">
        <v>0.99217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0.62663000000000002</v>
      </c>
      <c r="AY35" s="3">
        <v>0.20888000000000001</v>
      </c>
      <c r="AZ35" s="3">
        <v>0</v>
      </c>
      <c r="BA35" s="3">
        <v>5.2220000000000003E-2</v>
      </c>
      <c r="BB35" s="3">
        <v>0</v>
      </c>
      <c r="BC35" s="3">
        <v>0</v>
      </c>
      <c r="BD35" s="3">
        <v>0</v>
      </c>
      <c r="BE35" s="3">
        <v>1.0443800000000001</v>
      </c>
      <c r="BF35" s="3">
        <v>0</v>
      </c>
      <c r="BG35" s="3">
        <v>0</v>
      </c>
      <c r="BH35" s="3">
        <v>3.2898100000000001</v>
      </c>
      <c r="BI35" s="3">
        <v>0.41775999999999996</v>
      </c>
      <c r="BJ35" s="3">
        <v>2.9242900000000001</v>
      </c>
      <c r="BK35" s="3">
        <v>0</v>
      </c>
      <c r="BL35" s="3">
        <v>0</v>
      </c>
      <c r="BM35" s="3">
        <v>0</v>
      </c>
      <c r="BN35" s="3">
        <v>0</v>
      </c>
      <c r="BO35" s="3">
        <v>1.3576999999999999</v>
      </c>
      <c r="BP35" s="3">
        <v>0.2611</v>
      </c>
      <c r="BQ35" s="3">
        <v>0.20888000000000001</v>
      </c>
      <c r="BR35" s="3">
        <v>0.67884999999999995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1.25326</v>
      </c>
      <c r="CP35" s="3">
        <v>0</v>
      </c>
      <c r="CQ35" s="3">
        <v>0</v>
      </c>
      <c r="CR35" s="3">
        <v>0.20888000000000001</v>
      </c>
      <c r="CS35" s="3">
        <v>0</v>
      </c>
      <c r="CT35" s="3">
        <v>0</v>
      </c>
      <c r="CU35" s="3">
        <v>0</v>
      </c>
      <c r="CV35" s="3">
        <v>0</v>
      </c>
      <c r="CW35" s="3">
        <v>7.7284600000000001</v>
      </c>
      <c r="CX35" s="3">
        <v>0.15665999999999999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</row>
    <row r="36" spans="1:114" x14ac:dyDescent="0.25">
      <c r="A36" s="2" t="s">
        <v>251</v>
      </c>
      <c r="B36" s="2" t="s">
        <v>125</v>
      </c>
      <c r="C36" s="2" t="s">
        <v>126</v>
      </c>
      <c r="D36" s="2" t="s">
        <v>127</v>
      </c>
      <c r="E36" s="2" t="s">
        <v>128</v>
      </c>
      <c r="F36" s="2" t="s">
        <v>235</v>
      </c>
      <c r="G36" s="7">
        <v>0.54722222222222228</v>
      </c>
      <c r="H36" s="2" t="s">
        <v>114</v>
      </c>
      <c r="I36" s="2" t="s">
        <v>144</v>
      </c>
      <c r="J36" s="3">
        <v>335</v>
      </c>
      <c r="K36" s="3">
        <v>0.42</v>
      </c>
      <c r="L36" s="2" t="s">
        <v>140</v>
      </c>
      <c r="M36" s="2" t="s">
        <v>117</v>
      </c>
      <c r="N36" s="2" t="s">
        <v>241</v>
      </c>
      <c r="O36" s="2" t="s">
        <v>252</v>
      </c>
      <c r="P36" s="3">
        <v>33</v>
      </c>
      <c r="Q36" s="2" t="s">
        <v>118</v>
      </c>
      <c r="R36" s="3">
        <v>2</v>
      </c>
      <c r="S36" s="3">
        <v>31</v>
      </c>
      <c r="T36" s="3">
        <v>2.7330000000000001</v>
      </c>
      <c r="U36" s="3">
        <v>0</v>
      </c>
      <c r="V36" s="3">
        <v>0.45506000000000002</v>
      </c>
      <c r="W36" s="3">
        <v>5.688E-2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9.5563099999999999</v>
      </c>
      <c r="AI36" s="3">
        <v>0</v>
      </c>
      <c r="AJ36" s="3">
        <v>0</v>
      </c>
      <c r="AK36" s="3">
        <v>19.112649999999999</v>
      </c>
      <c r="AL36" s="3">
        <v>60.068260000000002</v>
      </c>
      <c r="AM36" s="3">
        <v>3.6404999999999998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0.45506000000000002</v>
      </c>
      <c r="AY36" s="3">
        <v>0.45506000000000002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5.9158200000000001</v>
      </c>
      <c r="BF36" s="3">
        <v>0</v>
      </c>
      <c r="BG36" s="3">
        <v>0</v>
      </c>
      <c r="BH36" s="3">
        <v>3.35608</v>
      </c>
      <c r="BI36" s="3">
        <v>0.96701000000000004</v>
      </c>
      <c r="BJ36" s="3">
        <v>17.292369999999998</v>
      </c>
      <c r="BK36" s="3">
        <v>0</v>
      </c>
      <c r="BL36" s="3">
        <v>0</v>
      </c>
      <c r="BM36" s="3">
        <v>0</v>
      </c>
      <c r="BN36" s="3">
        <v>0</v>
      </c>
      <c r="BO36" s="3">
        <v>0.91012999999999999</v>
      </c>
      <c r="BP36" s="3">
        <v>5.688E-2</v>
      </c>
      <c r="BQ36" s="3">
        <v>0.91012999999999999</v>
      </c>
      <c r="BR36" s="3">
        <v>0.28441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4.0955599999999999</v>
      </c>
      <c r="CP36" s="3">
        <v>0</v>
      </c>
      <c r="CQ36" s="3">
        <v>0</v>
      </c>
      <c r="CR36" s="3">
        <v>1.8202499999999999</v>
      </c>
      <c r="CS36" s="3">
        <v>0</v>
      </c>
      <c r="CT36" s="3">
        <v>0</v>
      </c>
      <c r="CU36" s="3">
        <v>0</v>
      </c>
      <c r="CV36" s="3">
        <v>0</v>
      </c>
      <c r="CW36" s="3">
        <v>22.298069999999999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5.688E-2</v>
      </c>
      <c r="DJ36" s="3">
        <v>0</v>
      </c>
    </row>
    <row r="37" spans="1:114" x14ac:dyDescent="0.25">
      <c r="A37" s="2" t="s">
        <v>253</v>
      </c>
      <c r="B37" s="2" t="s">
        <v>125</v>
      </c>
      <c r="C37" s="2" t="s">
        <v>126</v>
      </c>
      <c r="D37" s="2" t="s">
        <v>254</v>
      </c>
      <c r="E37" s="2" t="s">
        <v>255</v>
      </c>
      <c r="F37" s="2" t="s">
        <v>256</v>
      </c>
      <c r="G37" s="7">
        <v>0.42916666666666664</v>
      </c>
      <c r="H37" s="2" t="s">
        <v>114</v>
      </c>
      <c r="I37" s="2" t="s">
        <v>115</v>
      </c>
      <c r="J37" s="3">
        <v>236</v>
      </c>
      <c r="K37" s="3">
        <v>0.56000000000000005</v>
      </c>
      <c r="L37" s="2" t="s">
        <v>140</v>
      </c>
      <c r="M37" s="2" t="s">
        <v>117</v>
      </c>
      <c r="N37" s="2" t="s">
        <v>241</v>
      </c>
      <c r="O37" s="2" t="s">
        <v>257</v>
      </c>
      <c r="P37" s="3">
        <v>37</v>
      </c>
      <c r="Q37" s="2" t="s">
        <v>258</v>
      </c>
      <c r="R37" s="3">
        <v>2</v>
      </c>
      <c r="S37" s="3">
        <v>24</v>
      </c>
      <c r="T37" s="3">
        <v>2.4709999999999996</v>
      </c>
      <c r="U37" s="3">
        <v>0</v>
      </c>
      <c r="V37" s="3">
        <v>0</v>
      </c>
      <c r="W37" s="3">
        <v>3.6080000000000001E-2</v>
      </c>
      <c r="X37" s="3">
        <v>0</v>
      </c>
      <c r="Y37" s="3">
        <v>7.2160000000000002E-2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1.2989300000000001</v>
      </c>
      <c r="AI37" s="3">
        <v>0</v>
      </c>
      <c r="AJ37" s="3">
        <v>0</v>
      </c>
      <c r="AK37" s="3">
        <v>3.2473599999999996</v>
      </c>
      <c r="AL37" s="3">
        <v>5.4122399999999997</v>
      </c>
      <c r="AM37" s="3">
        <v>0.23452000000000001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7.2160000000000002E-2</v>
      </c>
      <c r="BC37" s="3">
        <v>0</v>
      </c>
      <c r="BD37" s="3">
        <v>0</v>
      </c>
      <c r="BE37" s="3">
        <v>0.28865000000000002</v>
      </c>
      <c r="BF37" s="3">
        <v>0</v>
      </c>
      <c r="BG37" s="3">
        <v>0</v>
      </c>
      <c r="BH37" s="3">
        <v>0.19844999999999999</v>
      </c>
      <c r="BI37" s="3">
        <v>5.4120000000000001E-2</v>
      </c>
      <c r="BJ37" s="3">
        <v>3.03085</v>
      </c>
      <c r="BK37" s="3">
        <v>0</v>
      </c>
      <c r="BL37" s="3">
        <v>0</v>
      </c>
      <c r="BM37" s="3">
        <v>0</v>
      </c>
      <c r="BN37" s="3">
        <v>0</v>
      </c>
      <c r="BO37" s="3">
        <v>0.16236999999999999</v>
      </c>
      <c r="BP37" s="3">
        <v>7.2160000000000002E-2</v>
      </c>
      <c r="BQ37" s="3">
        <v>0</v>
      </c>
      <c r="BR37" s="3">
        <v>3.6080000000000001E-2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0.14433000000000001</v>
      </c>
      <c r="CP37" s="3">
        <v>0</v>
      </c>
      <c r="CQ37" s="3">
        <v>0</v>
      </c>
      <c r="CR37" s="3">
        <v>0</v>
      </c>
      <c r="CS37" s="3">
        <v>7.2160000000000002E-2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</row>
    <row r="38" spans="1:114" x14ac:dyDescent="0.25">
      <c r="A38" s="2" t="s">
        <v>259</v>
      </c>
      <c r="B38" s="2" t="s">
        <v>125</v>
      </c>
      <c r="C38" s="2" t="s">
        <v>126</v>
      </c>
      <c r="D38" s="2" t="s">
        <v>254</v>
      </c>
      <c r="E38" s="2" t="s">
        <v>255</v>
      </c>
      <c r="F38" s="2" t="s">
        <v>256</v>
      </c>
      <c r="G38" s="7">
        <v>0.42916666666666664</v>
      </c>
      <c r="H38" s="2" t="s">
        <v>114</v>
      </c>
      <c r="I38" s="2" t="s">
        <v>115</v>
      </c>
      <c r="J38" s="3">
        <v>236</v>
      </c>
      <c r="K38" s="3">
        <v>0.56000000000000005</v>
      </c>
      <c r="L38" s="2" t="s">
        <v>140</v>
      </c>
      <c r="M38" s="2" t="s">
        <v>117</v>
      </c>
      <c r="N38" s="2" t="s">
        <v>241</v>
      </c>
      <c r="O38" s="2" t="s">
        <v>257</v>
      </c>
      <c r="P38" s="3">
        <v>37</v>
      </c>
      <c r="Q38" s="2" t="s">
        <v>258</v>
      </c>
      <c r="R38" s="3">
        <v>2</v>
      </c>
      <c r="S38" s="3">
        <v>28</v>
      </c>
      <c r="T38" s="3">
        <v>2.4689999999999999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6.4946700000000011</v>
      </c>
      <c r="AI38" s="3">
        <v>0</v>
      </c>
      <c r="AJ38" s="3">
        <v>0</v>
      </c>
      <c r="AK38" s="3">
        <v>3.7524899999999999</v>
      </c>
      <c r="AL38" s="3">
        <v>9.5976900000000001</v>
      </c>
      <c r="AM38" s="3">
        <v>0.45101999999999998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0.21648999999999999</v>
      </c>
      <c r="BC38" s="3">
        <v>0</v>
      </c>
      <c r="BD38" s="3">
        <v>0</v>
      </c>
      <c r="BE38" s="3">
        <v>0.50514000000000003</v>
      </c>
      <c r="BF38" s="3">
        <v>0</v>
      </c>
      <c r="BG38" s="3">
        <v>7.2160000000000002E-2</v>
      </c>
      <c r="BH38" s="3">
        <v>0.21648999999999999</v>
      </c>
      <c r="BI38" s="3">
        <v>5.4120000000000001E-2</v>
      </c>
      <c r="BJ38" s="3">
        <v>1.51542</v>
      </c>
      <c r="BK38" s="3">
        <v>0</v>
      </c>
      <c r="BL38" s="3">
        <v>0</v>
      </c>
      <c r="BM38" s="3">
        <v>0</v>
      </c>
      <c r="BN38" s="3">
        <v>0</v>
      </c>
      <c r="BO38" s="3">
        <v>0.23452999999999999</v>
      </c>
      <c r="BP38" s="3">
        <v>1.804E-2</v>
      </c>
      <c r="BQ38" s="3">
        <v>0</v>
      </c>
      <c r="BR38" s="3">
        <v>5.4120000000000001E-2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7.2160000000000002E-2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1.804E-2</v>
      </c>
      <c r="CN38" s="3">
        <v>0</v>
      </c>
      <c r="CO38" s="3">
        <v>0.21649000000000002</v>
      </c>
      <c r="CP38" s="3">
        <v>0</v>
      </c>
      <c r="CQ38" s="3">
        <v>0</v>
      </c>
      <c r="CR38" s="3">
        <v>0.21648999999999999</v>
      </c>
      <c r="CS38" s="3">
        <v>0</v>
      </c>
      <c r="CT38" s="3">
        <v>0</v>
      </c>
      <c r="CU38" s="3">
        <v>0</v>
      </c>
      <c r="CV38" s="3">
        <v>0</v>
      </c>
      <c r="CW38" s="3">
        <v>0.50514000000000003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</row>
    <row r="39" spans="1:114" x14ac:dyDescent="0.25">
      <c r="A39" s="2" t="s">
        <v>260</v>
      </c>
      <c r="B39" s="2" t="s">
        <v>125</v>
      </c>
      <c r="C39" s="2" t="s">
        <v>126</v>
      </c>
      <c r="D39" s="2" t="s">
        <v>196</v>
      </c>
      <c r="E39" s="2" t="s">
        <v>128</v>
      </c>
      <c r="F39" s="2" t="s">
        <v>256</v>
      </c>
      <c r="G39" s="7">
        <v>0.45069444444444445</v>
      </c>
      <c r="H39" s="2" t="s">
        <v>114</v>
      </c>
      <c r="I39" s="2" t="s">
        <v>145</v>
      </c>
      <c r="J39" s="3">
        <v>335</v>
      </c>
      <c r="K39" s="3">
        <v>0.56000000000000005</v>
      </c>
      <c r="L39" s="2" t="s">
        <v>140</v>
      </c>
      <c r="M39" s="2" t="s">
        <v>117</v>
      </c>
      <c r="N39" s="2" t="s">
        <v>241</v>
      </c>
      <c r="O39" s="2" t="s">
        <v>261</v>
      </c>
      <c r="P39" s="3">
        <v>37</v>
      </c>
      <c r="Q39" s="2" t="s">
        <v>118</v>
      </c>
      <c r="R39" s="3">
        <v>2</v>
      </c>
      <c r="S39" s="3">
        <v>27</v>
      </c>
      <c r="T39" s="3">
        <v>2.71</v>
      </c>
      <c r="U39" s="3">
        <v>0</v>
      </c>
      <c r="V39" s="3">
        <v>0</v>
      </c>
      <c r="W39" s="3">
        <v>0</v>
      </c>
      <c r="X39" s="3">
        <v>7.6130000000000003E-2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8.2223100000000002</v>
      </c>
      <c r="AI39" s="3">
        <v>0</v>
      </c>
      <c r="AJ39" s="3">
        <v>0</v>
      </c>
      <c r="AK39" s="3">
        <v>12.48573</v>
      </c>
      <c r="AL39" s="3">
        <v>37.152659999999997</v>
      </c>
      <c r="AM39" s="3">
        <v>1.8271800000000002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0.30453000000000002</v>
      </c>
      <c r="AY39" s="3">
        <v>0</v>
      </c>
      <c r="AZ39" s="3">
        <v>0</v>
      </c>
      <c r="BA39" s="3">
        <v>7.6139999999999999E-2</v>
      </c>
      <c r="BB39" s="3">
        <v>0</v>
      </c>
      <c r="BC39" s="3">
        <v>0</v>
      </c>
      <c r="BD39" s="3">
        <v>0</v>
      </c>
      <c r="BE39" s="3">
        <v>4.5679499999999997</v>
      </c>
      <c r="BF39" s="3">
        <v>0</v>
      </c>
      <c r="BG39" s="3">
        <v>0</v>
      </c>
      <c r="BH39" s="3">
        <v>1.9033099999999998</v>
      </c>
      <c r="BI39" s="3">
        <v>0.26645999999999997</v>
      </c>
      <c r="BJ39" s="3">
        <v>2.4362400000000002</v>
      </c>
      <c r="BK39" s="3">
        <v>0</v>
      </c>
      <c r="BL39" s="3">
        <v>0</v>
      </c>
      <c r="BM39" s="3">
        <v>0</v>
      </c>
      <c r="BN39" s="3">
        <v>0</v>
      </c>
      <c r="BO39" s="3">
        <v>0.68518999999999997</v>
      </c>
      <c r="BP39" s="3">
        <v>0.1142</v>
      </c>
      <c r="BQ39" s="3">
        <v>0.30453000000000002</v>
      </c>
      <c r="BR39" s="3">
        <v>0.41872999999999999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3.9588899999999998</v>
      </c>
      <c r="CP39" s="3">
        <v>0</v>
      </c>
      <c r="CQ39" s="3">
        <v>0</v>
      </c>
      <c r="CR39" s="3">
        <v>5.4815399999999999</v>
      </c>
      <c r="CS39" s="3">
        <v>0</v>
      </c>
      <c r="CT39" s="3">
        <v>0</v>
      </c>
      <c r="CU39" s="3">
        <v>0</v>
      </c>
      <c r="CV39" s="3">
        <v>0</v>
      </c>
      <c r="CW39" s="3">
        <v>17.66273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</row>
    <row r="40" spans="1:114" x14ac:dyDescent="0.25">
      <c r="A40" s="2" t="s">
        <v>262</v>
      </c>
      <c r="B40" s="2" t="s">
        <v>125</v>
      </c>
      <c r="C40" s="2" t="s">
        <v>126</v>
      </c>
      <c r="D40" s="2" t="s">
        <v>215</v>
      </c>
      <c r="E40" s="2" t="s">
        <v>128</v>
      </c>
      <c r="F40" s="2" t="s">
        <v>256</v>
      </c>
      <c r="G40" s="7">
        <v>0.46041666666666664</v>
      </c>
      <c r="H40" s="2" t="s">
        <v>114</v>
      </c>
      <c r="I40" s="2" t="s">
        <v>145</v>
      </c>
      <c r="J40" s="3">
        <v>335</v>
      </c>
      <c r="K40" s="3">
        <v>0.56000000000000005</v>
      </c>
      <c r="L40" s="2" t="s">
        <v>140</v>
      </c>
      <c r="M40" s="2" t="s">
        <v>117</v>
      </c>
      <c r="N40" s="2" t="s">
        <v>241</v>
      </c>
      <c r="O40" s="2" t="s">
        <v>263</v>
      </c>
      <c r="P40" s="3">
        <v>37</v>
      </c>
      <c r="Q40" s="2" t="s">
        <v>118</v>
      </c>
      <c r="R40" s="3">
        <v>2</v>
      </c>
      <c r="S40" s="3">
        <v>28</v>
      </c>
      <c r="T40" s="3">
        <v>2.6929999999999996</v>
      </c>
      <c r="U40" s="3">
        <v>0</v>
      </c>
      <c r="V40" s="3">
        <v>0</v>
      </c>
      <c r="W40" s="3">
        <v>7.7200000000000005E-2</v>
      </c>
      <c r="X40" s="3">
        <v>7.7189999999999995E-2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5.5577000000000005</v>
      </c>
      <c r="AI40" s="3">
        <v>0</v>
      </c>
      <c r="AJ40" s="3">
        <v>0</v>
      </c>
      <c r="AK40" s="3">
        <v>17.290620000000001</v>
      </c>
      <c r="AL40" s="3">
        <v>51.871859999999998</v>
      </c>
      <c r="AM40" s="3">
        <v>1.9297599999999999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0.61751999999999996</v>
      </c>
      <c r="AY40" s="3">
        <v>0</v>
      </c>
      <c r="AZ40" s="3">
        <v>0</v>
      </c>
      <c r="BA40" s="3">
        <v>7.7189999999999995E-2</v>
      </c>
      <c r="BB40" s="3">
        <v>0</v>
      </c>
      <c r="BC40" s="3">
        <v>0</v>
      </c>
      <c r="BD40" s="3">
        <v>0</v>
      </c>
      <c r="BE40" s="3">
        <v>5.2489299999999997</v>
      </c>
      <c r="BF40" s="3">
        <v>0</v>
      </c>
      <c r="BG40" s="3">
        <v>0</v>
      </c>
      <c r="BH40" s="3">
        <v>3.0490200000000001</v>
      </c>
      <c r="BI40" s="3">
        <v>0.50173999999999996</v>
      </c>
      <c r="BJ40" s="3">
        <v>6.7927399999999993</v>
      </c>
      <c r="BK40" s="3">
        <v>0</v>
      </c>
      <c r="BL40" s="3">
        <v>0</v>
      </c>
      <c r="BM40" s="3">
        <v>0</v>
      </c>
      <c r="BN40" s="3">
        <v>0</v>
      </c>
      <c r="BO40" s="3">
        <v>0.92627999999999999</v>
      </c>
      <c r="BP40" s="3">
        <v>7.7189999999999995E-2</v>
      </c>
      <c r="BQ40" s="3">
        <v>0.30875999999999998</v>
      </c>
      <c r="BR40" s="3">
        <v>0.38595000000000002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2.16133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13.89425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</row>
    <row r="41" spans="1:114" x14ac:dyDescent="0.25">
      <c r="A41" s="2" t="s">
        <v>264</v>
      </c>
      <c r="B41" s="2" t="s">
        <v>125</v>
      </c>
      <c r="C41" s="2" t="s">
        <v>126</v>
      </c>
      <c r="D41" s="2" t="s">
        <v>265</v>
      </c>
      <c r="E41" s="2" t="s">
        <v>266</v>
      </c>
      <c r="F41" s="2" t="s">
        <v>256</v>
      </c>
      <c r="G41" s="7">
        <v>0.47222222222222221</v>
      </c>
      <c r="H41" s="2" t="s">
        <v>114</v>
      </c>
      <c r="I41" s="2" t="s">
        <v>144</v>
      </c>
      <c r="J41" s="3">
        <v>335</v>
      </c>
      <c r="K41" s="3">
        <v>0.42</v>
      </c>
      <c r="L41" s="2" t="s">
        <v>140</v>
      </c>
      <c r="M41" s="2" t="s">
        <v>117</v>
      </c>
      <c r="N41" s="2" t="s">
        <v>241</v>
      </c>
      <c r="O41" s="2" t="s">
        <v>267</v>
      </c>
      <c r="P41" s="3">
        <v>37</v>
      </c>
      <c r="Q41" s="2" t="s">
        <v>118</v>
      </c>
      <c r="R41" s="3">
        <v>2</v>
      </c>
      <c r="S41" s="3">
        <v>32</v>
      </c>
      <c r="T41" s="3">
        <v>2.5589999999999997</v>
      </c>
      <c r="U41" s="3">
        <v>0</v>
      </c>
      <c r="V41" s="3">
        <v>0</v>
      </c>
      <c r="W41" s="3">
        <v>3.5970000000000002E-2</v>
      </c>
      <c r="X41" s="3">
        <v>3.5970000000000002E-2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3.5970000000000002E-2</v>
      </c>
      <c r="AG41" s="3">
        <v>0</v>
      </c>
      <c r="AH41" s="3">
        <v>8.9208599999999993</v>
      </c>
      <c r="AI41" s="3">
        <v>0</v>
      </c>
      <c r="AJ41" s="3">
        <v>0</v>
      </c>
      <c r="AK41" s="3">
        <v>16.402879999999996</v>
      </c>
      <c r="AL41" s="3">
        <v>54.100729999999999</v>
      </c>
      <c r="AM41" s="3">
        <v>1.7625900000000003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0.86331000000000002</v>
      </c>
      <c r="AY41" s="3">
        <v>0</v>
      </c>
      <c r="AZ41" s="3">
        <v>3.5970000000000002E-2</v>
      </c>
      <c r="BA41" s="3">
        <v>0</v>
      </c>
      <c r="BB41" s="3">
        <v>0</v>
      </c>
      <c r="BC41" s="3">
        <v>0</v>
      </c>
      <c r="BD41" s="3">
        <v>0</v>
      </c>
      <c r="BE41" s="3">
        <v>1.43885</v>
      </c>
      <c r="BF41" s="3">
        <v>0</v>
      </c>
      <c r="BG41" s="3">
        <v>0.28777000000000003</v>
      </c>
      <c r="BH41" s="3">
        <v>2.66187</v>
      </c>
      <c r="BI41" s="3">
        <v>7.1940000000000004E-2</v>
      </c>
      <c r="BJ41" s="3">
        <v>7.1942500000000003</v>
      </c>
      <c r="BK41" s="3">
        <v>0</v>
      </c>
      <c r="BL41" s="3">
        <v>0</v>
      </c>
      <c r="BM41" s="3">
        <v>0</v>
      </c>
      <c r="BN41" s="3">
        <v>0</v>
      </c>
      <c r="BO41" s="3">
        <v>0.82733999999999996</v>
      </c>
      <c r="BP41" s="3">
        <v>3.5970000000000002E-2</v>
      </c>
      <c r="BQ41" s="3">
        <v>0.28777000000000003</v>
      </c>
      <c r="BR41" s="3">
        <v>0.39567999999999998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2.5899299999999998</v>
      </c>
      <c r="CP41" s="3">
        <v>0</v>
      </c>
      <c r="CQ41" s="3">
        <v>0</v>
      </c>
      <c r="CR41" s="3">
        <v>0</v>
      </c>
      <c r="CS41" s="3">
        <v>0.28777000000000003</v>
      </c>
      <c r="CT41" s="3">
        <v>0</v>
      </c>
      <c r="CU41" s="3">
        <v>0</v>
      </c>
      <c r="CV41" s="3">
        <v>0</v>
      </c>
      <c r="CW41" s="3">
        <v>16.97842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</row>
    <row r="42" spans="1:114" x14ac:dyDescent="0.25">
      <c r="A42" s="2" t="s">
        <v>268</v>
      </c>
      <c r="B42" s="2" t="s">
        <v>125</v>
      </c>
      <c r="C42" s="2" t="s">
        <v>126</v>
      </c>
      <c r="D42" s="2" t="s">
        <v>200</v>
      </c>
      <c r="E42" s="2" t="s">
        <v>266</v>
      </c>
      <c r="F42" s="2" t="s">
        <v>256</v>
      </c>
      <c r="G42" s="7">
        <v>0.48333333333333334</v>
      </c>
      <c r="H42" s="2" t="s">
        <v>114</v>
      </c>
      <c r="I42" s="2" t="s">
        <v>115</v>
      </c>
      <c r="J42" s="3">
        <v>236</v>
      </c>
      <c r="K42" s="3">
        <v>0.56000000000000005</v>
      </c>
      <c r="L42" s="2" t="s">
        <v>140</v>
      </c>
      <c r="M42" s="2" t="s">
        <v>117</v>
      </c>
      <c r="N42" s="2" t="s">
        <v>241</v>
      </c>
      <c r="O42" s="2" t="s">
        <v>269</v>
      </c>
      <c r="P42" s="3">
        <v>37</v>
      </c>
      <c r="Q42" s="2" t="s">
        <v>270</v>
      </c>
      <c r="R42" s="3">
        <v>2</v>
      </c>
      <c r="S42" s="3">
        <v>26</v>
      </c>
      <c r="T42" s="3">
        <v>2.4990000000000001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5.5219999999999998E-2</v>
      </c>
      <c r="AE42" s="3">
        <v>0</v>
      </c>
      <c r="AF42" s="3">
        <v>0</v>
      </c>
      <c r="AG42" s="3">
        <v>0</v>
      </c>
      <c r="AH42" s="3">
        <v>0.11044</v>
      </c>
      <c r="AI42" s="3">
        <v>0</v>
      </c>
      <c r="AJ42" s="3">
        <v>0</v>
      </c>
      <c r="AK42" s="3">
        <v>2.6504699999999999</v>
      </c>
      <c r="AL42" s="3">
        <v>3.4235099999999998</v>
      </c>
      <c r="AM42" s="3">
        <v>2.7609999999999999E-2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2.7609999999999999E-2</v>
      </c>
      <c r="BA42" s="3">
        <v>0</v>
      </c>
      <c r="BB42" s="3">
        <v>0.16564999999999999</v>
      </c>
      <c r="BC42" s="3">
        <v>0</v>
      </c>
      <c r="BD42" s="3">
        <v>0</v>
      </c>
      <c r="BE42" s="3">
        <v>0.11044</v>
      </c>
      <c r="BF42" s="3">
        <v>0</v>
      </c>
      <c r="BG42" s="3">
        <v>0</v>
      </c>
      <c r="BH42" s="3">
        <v>2.7609999999999999E-2</v>
      </c>
      <c r="BI42" s="3">
        <v>2.7609999999999999E-2</v>
      </c>
      <c r="BJ42" s="3">
        <v>2.7056900000000002</v>
      </c>
      <c r="BK42" s="3">
        <v>0</v>
      </c>
      <c r="BL42" s="3">
        <v>0</v>
      </c>
      <c r="BM42" s="3">
        <v>0</v>
      </c>
      <c r="BN42" s="3">
        <v>0</v>
      </c>
      <c r="BO42" s="3">
        <v>2.7609999999999999E-2</v>
      </c>
      <c r="BP42" s="3">
        <v>0</v>
      </c>
      <c r="BQ42" s="3">
        <v>0</v>
      </c>
      <c r="BR42" s="3">
        <v>2.7609999999999999E-2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2.7609999999999999E-2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0.44174000000000002</v>
      </c>
      <c r="CP42" s="3">
        <v>0</v>
      </c>
      <c r="CQ42" s="3">
        <v>0</v>
      </c>
      <c r="CR42" s="3">
        <v>0</v>
      </c>
      <c r="CS42" s="3">
        <v>0.11044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</row>
    <row r="43" spans="1:114" x14ac:dyDescent="0.25">
      <c r="A43" s="2" t="s">
        <v>271</v>
      </c>
      <c r="B43" s="2" t="s">
        <v>125</v>
      </c>
      <c r="C43" s="2" t="s">
        <v>126</v>
      </c>
      <c r="D43" s="2" t="s">
        <v>200</v>
      </c>
      <c r="E43" s="2" t="s">
        <v>266</v>
      </c>
      <c r="F43" s="2" t="s">
        <v>256</v>
      </c>
      <c r="G43" s="7">
        <v>0.48333333333333334</v>
      </c>
      <c r="H43" s="2" t="s">
        <v>114</v>
      </c>
      <c r="I43" s="2" t="s">
        <v>115</v>
      </c>
      <c r="J43" s="3">
        <v>236</v>
      </c>
      <c r="K43" s="3">
        <v>0.56000000000000005</v>
      </c>
      <c r="L43" s="2" t="s">
        <v>140</v>
      </c>
      <c r="M43" s="2" t="s">
        <v>117</v>
      </c>
      <c r="N43" s="2" t="s">
        <v>241</v>
      </c>
      <c r="O43" s="2" t="s">
        <v>269</v>
      </c>
      <c r="P43" s="3">
        <v>37</v>
      </c>
      <c r="Q43" s="2" t="s">
        <v>270</v>
      </c>
      <c r="R43" s="3">
        <v>2</v>
      </c>
      <c r="S43" s="3">
        <v>34</v>
      </c>
      <c r="T43" s="3">
        <v>2.8550000000000009</v>
      </c>
      <c r="U43" s="3">
        <v>0</v>
      </c>
      <c r="V43" s="3">
        <v>0</v>
      </c>
      <c r="W43" s="3">
        <v>2.7609999999999999E-2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9.7183799999999998</v>
      </c>
      <c r="AI43" s="3">
        <v>0</v>
      </c>
      <c r="AJ43" s="3">
        <v>0.11044</v>
      </c>
      <c r="AK43" s="3">
        <v>12.700159999999999</v>
      </c>
      <c r="AL43" s="3">
        <v>13.91497</v>
      </c>
      <c r="AM43" s="3">
        <v>0.49697000000000002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0.55218</v>
      </c>
      <c r="BC43" s="3">
        <v>0</v>
      </c>
      <c r="BD43" s="3">
        <v>0</v>
      </c>
      <c r="BE43" s="3">
        <v>1.10436</v>
      </c>
      <c r="BF43" s="3">
        <v>0</v>
      </c>
      <c r="BG43" s="3">
        <v>0</v>
      </c>
      <c r="BH43" s="3">
        <v>0.41414000000000001</v>
      </c>
      <c r="BI43" s="3">
        <v>8.2830000000000001E-2</v>
      </c>
      <c r="BJ43" s="3">
        <v>4.0861400000000003</v>
      </c>
      <c r="BK43" s="3">
        <v>0</v>
      </c>
      <c r="BL43" s="3">
        <v>0</v>
      </c>
      <c r="BM43" s="3">
        <v>0</v>
      </c>
      <c r="BN43" s="3">
        <v>0</v>
      </c>
      <c r="BO43" s="3">
        <v>5.5219999999999998E-2</v>
      </c>
      <c r="BP43" s="3">
        <v>0</v>
      </c>
      <c r="BQ43" s="3">
        <v>0</v>
      </c>
      <c r="BR43" s="3">
        <v>0.16564999999999999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0.88349</v>
      </c>
      <c r="CP43" s="3">
        <v>0</v>
      </c>
      <c r="CQ43" s="3">
        <v>0</v>
      </c>
      <c r="CR43" s="3">
        <v>0</v>
      </c>
      <c r="CS43" s="3">
        <v>0.33130999999999999</v>
      </c>
      <c r="CT43" s="3">
        <v>0</v>
      </c>
      <c r="CU43" s="3">
        <v>0</v>
      </c>
      <c r="CV43" s="3">
        <v>0</v>
      </c>
      <c r="CW43" s="3">
        <v>2.9817800000000001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</row>
    <row r="44" spans="1:114" x14ac:dyDescent="0.25">
      <c r="A44" s="2" t="s">
        <v>272</v>
      </c>
      <c r="B44" s="2" t="s">
        <v>125</v>
      </c>
      <c r="C44" s="2" t="s">
        <v>126</v>
      </c>
      <c r="D44" s="2" t="s">
        <v>273</v>
      </c>
      <c r="E44" s="2" t="s">
        <v>274</v>
      </c>
      <c r="F44" s="2" t="s">
        <v>256</v>
      </c>
      <c r="G44" s="7">
        <v>0.52777777777777779</v>
      </c>
      <c r="H44" s="2" t="s">
        <v>114</v>
      </c>
      <c r="I44" s="2" t="s">
        <v>115</v>
      </c>
      <c r="J44" s="3">
        <v>236</v>
      </c>
      <c r="K44" s="3">
        <v>0.56000000000000005</v>
      </c>
      <c r="L44" s="2" t="s">
        <v>143</v>
      </c>
      <c r="M44" s="2" t="s">
        <v>117</v>
      </c>
      <c r="N44" s="2" t="s">
        <v>241</v>
      </c>
      <c r="O44" s="2" t="s">
        <v>275</v>
      </c>
      <c r="P44" s="3">
        <v>37</v>
      </c>
      <c r="Q44" s="2" t="s">
        <v>276</v>
      </c>
      <c r="R44" s="3">
        <v>2</v>
      </c>
      <c r="S44" s="3">
        <v>37</v>
      </c>
      <c r="T44" s="3">
        <v>2.7849999999999988</v>
      </c>
      <c r="U44" s="3">
        <v>0</v>
      </c>
      <c r="V44" s="3">
        <v>0</v>
      </c>
      <c r="W44" s="3">
        <v>2.4199999999999999E-2</v>
      </c>
      <c r="X44" s="3">
        <v>2.4199999999999999E-2</v>
      </c>
      <c r="Y44" s="3">
        <v>0.38722000000000001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25.943860000000001</v>
      </c>
      <c r="AI44" s="3">
        <v>0</v>
      </c>
      <c r="AJ44" s="3">
        <v>0</v>
      </c>
      <c r="AK44" s="3">
        <v>33.30106</v>
      </c>
      <c r="AL44" s="3">
        <v>44.530489999999993</v>
      </c>
      <c r="AM44" s="3">
        <v>0.96805000000000008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1.54888</v>
      </c>
      <c r="AY44" s="3">
        <v>0</v>
      </c>
      <c r="AZ44" s="3">
        <v>2.4199999999999999E-2</v>
      </c>
      <c r="BA44" s="3">
        <v>0</v>
      </c>
      <c r="BB44" s="3">
        <v>0.77444000000000002</v>
      </c>
      <c r="BC44" s="3">
        <v>0</v>
      </c>
      <c r="BD44" s="3">
        <v>0</v>
      </c>
      <c r="BE44" s="3">
        <v>5.0338899999999995</v>
      </c>
      <c r="BF44" s="3">
        <v>0</v>
      </c>
      <c r="BG44" s="3">
        <v>0</v>
      </c>
      <c r="BH44" s="3">
        <v>1.54888</v>
      </c>
      <c r="BI44" s="3">
        <v>9.6799999999999997E-2</v>
      </c>
      <c r="BJ44" s="3">
        <v>12.391089999999998</v>
      </c>
      <c r="BK44" s="3">
        <v>0</v>
      </c>
      <c r="BL44" s="3">
        <v>0</v>
      </c>
      <c r="BM44" s="3">
        <v>0</v>
      </c>
      <c r="BN44" s="3">
        <v>0</v>
      </c>
      <c r="BO44" s="3">
        <v>0.19361</v>
      </c>
      <c r="BP44" s="3">
        <v>4.8399999999999999E-2</v>
      </c>
      <c r="BQ44" s="3">
        <v>0.77444000000000002</v>
      </c>
      <c r="BR44" s="3">
        <v>0.31462000000000001</v>
      </c>
      <c r="BS44" s="3">
        <v>2.4199999999999999E-2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2.4199999999999999E-2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3.4849999999999999</v>
      </c>
      <c r="CP44" s="3">
        <v>0</v>
      </c>
      <c r="CQ44" s="3">
        <v>0</v>
      </c>
      <c r="CR44" s="3">
        <v>0</v>
      </c>
      <c r="CS44" s="3">
        <v>2.71055</v>
      </c>
      <c r="CT44" s="3">
        <v>0</v>
      </c>
      <c r="CU44" s="3">
        <v>0</v>
      </c>
      <c r="CV44" s="3">
        <v>0</v>
      </c>
      <c r="CW44" s="3">
        <v>12.778320000000001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2.4199999999999999E-2</v>
      </c>
      <c r="DI44" s="3">
        <v>0</v>
      </c>
      <c r="DJ44" s="3">
        <v>0</v>
      </c>
    </row>
    <row r="45" spans="1:114" x14ac:dyDescent="0.25">
      <c r="A45" s="2" t="s">
        <v>277</v>
      </c>
      <c r="B45" s="2" t="s">
        <v>125</v>
      </c>
      <c r="C45" s="2" t="s">
        <v>126</v>
      </c>
      <c r="D45" s="2" t="s">
        <v>273</v>
      </c>
      <c r="E45" s="2" t="s">
        <v>274</v>
      </c>
      <c r="F45" s="2" t="s">
        <v>256</v>
      </c>
      <c r="G45" s="7">
        <v>0.52777777777777779</v>
      </c>
      <c r="H45" s="2" t="s">
        <v>114</v>
      </c>
      <c r="I45" s="2" t="s">
        <v>115</v>
      </c>
      <c r="J45" s="3">
        <v>236</v>
      </c>
      <c r="K45" s="3">
        <v>0.56000000000000005</v>
      </c>
      <c r="L45" s="2" t="s">
        <v>143</v>
      </c>
      <c r="M45" s="2" t="s">
        <v>117</v>
      </c>
      <c r="N45" s="2" t="s">
        <v>241</v>
      </c>
      <c r="O45" s="2" t="s">
        <v>275</v>
      </c>
      <c r="P45" s="3">
        <v>37</v>
      </c>
      <c r="Q45" s="2" t="s">
        <v>276</v>
      </c>
      <c r="R45" s="3">
        <v>2</v>
      </c>
      <c r="S45" s="3">
        <v>29</v>
      </c>
      <c r="T45" s="3">
        <v>2.6339999999999999</v>
      </c>
      <c r="U45" s="3">
        <v>0</v>
      </c>
      <c r="V45" s="3">
        <v>0</v>
      </c>
      <c r="W45" s="3">
        <v>7.2599999999999998E-2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20.329129999999999</v>
      </c>
      <c r="AI45" s="3">
        <v>0</v>
      </c>
      <c r="AJ45" s="3">
        <v>0</v>
      </c>
      <c r="AK45" s="3">
        <v>25.169419999999999</v>
      </c>
      <c r="AL45" s="3">
        <v>22.265239999999999</v>
      </c>
      <c r="AM45" s="3">
        <v>0.65342999999999996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0.19361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3.8722199999999996</v>
      </c>
      <c r="BF45" s="3">
        <v>0</v>
      </c>
      <c r="BG45" s="3">
        <v>0</v>
      </c>
      <c r="BH45" s="3">
        <v>0.53242999999999996</v>
      </c>
      <c r="BI45" s="3">
        <v>0.14521000000000001</v>
      </c>
      <c r="BJ45" s="3">
        <v>6.9699900000000001</v>
      </c>
      <c r="BK45" s="3">
        <v>0</v>
      </c>
      <c r="BL45" s="3">
        <v>0</v>
      </c>
      <c r="BM45" s="3">
        <v>0</v>
      </c>
      <c r="BN45" s="3">
        <v>0</v>
      </c>
      <c r="BO45" s="3">
        <v>4.8399999999999999E-2</v>
      </c>
      <c r="BP45" s="3">
        <v>0</v>
      </c>
      <c r="BQ45" s="3">
        <v>0</v>
      </c>
      <c r="BR45" s="3">
        <v>0.26621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2.4199999999999999E-2</v>
      </c>
      <c r="CO45" s="3">
        <v>1.54888</v>
      </c>
      <c r="CP45" s="3">
        <v>0</v>
      </c>
      <c r="CQ45" s="3">
        <v>0</v>
      </c>
      <c r="CR45" s="3">
        <v>0</v>
      </c>
      <c r="CS45" s="3">
        <v>0.58082999999999996</v>
      </c>
      <c r="CT45" s="3">
        <v>0</v>
      </c>
      <c r="CU45" s="3">
        <v>0</v>
      </c>
      <c r="CV45" s="3">
        <v>0</v>
      </c>
      <c r="CW45" s="3">
        <v>4.0658300000000001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</row>
    <row r="46" spans="1:114" x14ac:dyDescent="0.25">
      <c r="A46" s="2" t="s">
        <v>278</v>
      </c>
      <c r="B46" s="2" t="s">
        <v>125</v>
      </c>
      <c r="C46" s="2" t="s">
        <v>126</v>
      </c>
      <c r="D46" s="2" t="s">
        <v>200</v>
      </c>
      <c r="E46" s="2" t="s">
        <v>279</v>
      </c>
      <c r="F46" s="2" t="s">
        <v>256</v>
      </c>
      <c r="G46" s="7">
        <v>0.54652777777777772</v>
      </c>
      <c r="H46" s="2" t="s">
        <v>114</v>
      </c>
      <c r="I46" s="2" t="s">
        <v>144</v>
      </c>
      <c r="J46" s="3">
        <v>335</v>
      </c>
      <c r="K46" s="3">
        <v>0.42</v>
      </c>
      <c r="L46" s="2" t="s">
        <v>140</v>
      </c>
      <c r="M46" s="2" t="s">
        <v>117</v>
      </c>
      <c r="N46" s="2" t="s">
        <v>241</v>
      </c>
      <c r="O46" s="2" t="s">
        <v>280</v>
      </c>
      <c r="P46" s="3">
        <v>37</v>
      </c>
      <c r="Q46" s="2" t="s">
        <v>118</v>
      </c>
      <c r="R46" s="3">
        <v>2</v>
      </c>
      <c r="S46" s="3">
        <v>30</v>
      </c>
      <c r="T46" s="3">
        <v>2.496</v>
      </c>
      <c r="U46" s="3">
        <v>0</v>
      </c>
      <c r="V46" s="3">
        <v>0</v>
      </c>
      <c r="W46" s="3">
        <v>0.15118000000000001</v>
      </c>
      <c r="X46" s="3">
        <v>0.15117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0.30234</v>
      </c>
      <c r="AE46" s="3">
        <v>0</v>
      </c>
      <c r="AF46" s="3">
        <v>0</v>
      </c>
      <c r="AG46" s="3">
        <v>0</v>
      </c>
      <c r="AH46" s="3">
        <v>5.44217</v>
      </c>
      <c r="AI46" s="3">
        <v>0</v>
      </c>
      <c r="AJ46" s="3">
        <v>0</v>
      </c>
      <c r="AK46" s="3">
        <v>13.00074</v>
      </c>
      <c r="AL46" s="3">
        <v>53.212389999999999</v>
      </c>
      <c r="AM46" s="3">
        <v>2.1920000000000002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0.30234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0.60468999999999995</v>
      </c>
      <c r="BF46" s="3">
        <v>0</v>
      </c>
      <c r="BG46" s="3">
        <v>0.30234</v>
      </c>
      <c r="BH46" s="3">
        <v>4.8374899999999998</v>
      </c>
      <c r="BI46" s="3">
        <v>0.60468999999999995</v>
      </c>
      <c r="BJ46" s="3">
        <v>5.4421799999999996</v>
      </c>
      <c r="BK46" s="3">
        <v>0</v>
      </c>
      <c r="BL46" s="3">
        <v>0</v>
      </c>
      <c r="BM46" s="3">
        <v>0</v>
      </c>
      <c r="BN46" s="3">
        <v>0</v>
      </c>
      <c r="BO46" s="3">
        <v>1.0582</v>
      </c>
      <c r="BP46" s="3">
        <v>7.5590000000000004E-2</v>
      </c>
      <c r="BQ46" s="3">
        <v>0</v>
      </c>
      <c r="BR46" s="3">
        <v>1.2093700000000001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3.0234399999999999</v>
      </c>
      <c r="CP46" s="3">
        <v>0</v>
      </c>
      <c r="CQ46" s="3">
        <v>0</v>
      </c>
      <c r="CR46" s="3">
        <v>0</v>
      </c>
      <c r="CS46" s="3">
        <v>0.60468999999999995</v>
      </c>
      <c r="CT46" s="3">
        <v>0</v>
      </c>
      <c r="CU46" s="3">
        <v>0</v>
      </c>
      <c r="CV46" s="3">
        <v>0</v>
      </c>
      <c r="CW46" s="3">
        <v>19.954650000000001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</row>
    <row r="47" spans="1:114" x14ac:dyDescent="0.25">
      <c r="A47" s="2" t="s">
        <v>281</v>
      </c>
      <c r="B47" s="2" t="s">
        <v>125</v>
      </c>
      <c r="C47" s="2" t="s">
        <v>126</v>
      </c>
      <c r="D47" s="2" t="s">
        <v>282</v>
      </c>
      <c r="E47" s="2" t="s">
        <v>283</v>
      </c>
      <c r="F47" s="2" t="s">
        <v>256</v>
      </c>
      <c r="G47" s="7">
        <v>0.55555555555555558</v>
      </c>
      <c r="H47" s="2" t="s">
        <v>114</v>
      </c>
      <c r="I47" s="2" t="s">
        <v>145</v>
      </c>
      <c r="J47" s="3">
        <v>335</v>
      </c>
      <c r="K47" s="3">
        <v>0.56000000000000005</v>
      </c>
      <c r="L47" s="2" t="s">
        <v>232</v>
      </c>
      <c r="M47" s="2" t="s">
        <v>117</v>
      </c>
      <c r="N47" s="2" t="s">
        <v>241</v>
      </c>
      <c r="O47" s="2" t="s">
        <v>284</v>
      </c>
      <c r="P47" s="3">
        <v>37</v>
      </c>
      <c r="Q47" s="2" t="s">
        <v>118</v>
      </c>
      <c r="R47" s="3">
        <v>2</v>
      </c>
      <c r="S47" s="3">
        <v>33</v>
      </c>
      <c r="T47" s="3">
        <v>2.6749999999999998</v>
      </c>
      <c r="U47" s="3">
        <v>0</v>
      </c>
      <c r="V47" s="3">
        <v>0.36952000000000002</v>
      </c>
      <c r="W47" s="3">
        <v>9.2380000000000004E-2</v>
      </c>
      <c r="X47" s="3">
        <v>0.13857</v>
      </c>
      <c r="Y47" s="3">
        <v>0.36952000000000002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4.6190000000000002E-2</v>
      </c>
      <c r="AG47" s="3">
        <v>0</v>
      </c>
      <c r="AH47" s="3">
        <v>7.3902999999999999</v>
      </c>
      <c r="AI47" s="3">
        <v>0</v>
      </c>
      <c r="AJ47" s="3">
        <v>0</v>
      </c>
      <c r="AK47" s="3">
        <v>17.736740000000001</v>
      </c>
      <c r="AL47" s="3">
        <v>48.406489999999998</v>
      </c>
      <c r="AM47" s="3">
        <v>1.2009300000000001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0.73902999999999996</v>
      </c>
      <c r="AY47" s="3">
        <v>0</v>
      </c>
      <c r="AZ47" s="3">
        <v>0.13857</v>
      </c>
      <c r="BA47" s="3">
        <v>0</v>
      </c>
      <c r="BB47" s="3">
        <v>1.1085499999999999</v>
      </c>
      <c r="BC47" s="3">
        <v>0</v>
      </c>
      <c r="BD47" s="3">
        <v>0</v>
      </c>
      <c r="BE47" s="3">
        <v>2.2170999999999998</v>
      </c>
      <c r="BF47" s="3">
        <v>0</v>
      </c>
      <c r="BG47" s="3">
        <v>0</v>
      </c>
      <c r="BH47" s="3">
        <v>2.86374</v>
      </c>
      <c r="BI47" s="3">
        <v>0.41570000000000001</v>
      </c>
      <c r="BJ47" s="3">
        <v>7.3902999999999999</v>
      </c>
      <c r="BK47" s="3">
        <v>0</v>
      </c>
      <c r="BL47" s="3">
        <v>0</v>
      </c>
      <c r="BM47" s="3">
        <v>0</v>
      </c>
      <c r="BN47" s="3">
        <v>0</v>
      </c>
      <c r="BO47" s="3">
        <v>0.64664999999999995</v>
      </c>
      <c r="BP47" s="3">
        <v>0.13857</v>
      </c>
      <c r="BQ47" s="3">
        <v>0.36952000000000002</v>
      </c>
      <c r="BR47" s="3">
        <v>0.27714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4.0646699999999996</v>
      </c>
      <c r="CP47" s="3">
        <v>0</v>
      </c>
      <c r="CQ47" s="3">
        <v>0</v>
      </c>
      <c r="CR47" s="3">
        <v>0</v>
      </c>
      <c r="CS47" s="3">
        <v>1.1085499999999999</v>
      </c>
      <c r="CT47" s="3">
        <v>0</v>
      </c>
      <c r="CU47" s="3">
        <v>0</v>
      </c>
      <c r="CV47" s="3">
        <v>0</v>
      </c>
      <c r="CW47" s="3">
        <v>23.279450000000001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</row>
    <row r="48" spans="1:114" x14ac:dyDescent="0.25">
      <c r="A48" s="2" t="s">
        <v>287</v>
      </c>
      <c r="B48" s="2" t="s">
        <v>125</v>
      </c>
      <c r="C48" s="2" t="s">
        <v>126</v>
      </c>
      <c r="D48" s="2" t="s">
        <v>178</v>
      </c>
      <c r="E48" s="2" t="s">
        <v>279</v>
      </c>
      <c r="F48" s="2" t="s">
        <v>288</v>
      </c>
      <c r="G48" s="7">
        <v>0.1701388888888889</v>
      </c>
      <c r="H48" s="2" t="s">
        <v>119</v>
      </c>
      <c r="I48" s="2" t="s">
        <v>115</v>
      </c>
      <c r="J48" s="3">
        <v>236</v>
      </c>
      <c r="K48" s="3">
        <v>0.56000000000000005</v>
      </c>
      <c r="L48" s="2" t="s">
        <v>141</v>
      </c>
      <c r="M48" s="2" t="s">
        <v>117</v>
      </c>
      <c r="N48" s="2" t="s">
        <v>176</v>
      </c>
      <c r="O48" s="2" t="s">
        <v>285</v>
      </c>
      <c r="P48" s="3">
        <v>43</v>
      </c>
      <c r="Q48" s="2" t="s">
        <v>289</v>
      </c>
      <c r="R48" s="3">
        <v>2</v>
      </c>
      <c r="S48" s="3">
        <v>49</v>
      </c>
      <c r="T48" s="3">
        <v>2.6269999999999993</v>
      </c>
      <c r="U48" s="3">
        <v>2.6638899999999999</v>
      </c>
      <c r="V48" s="3">
        <v>0</v>
      </c>
      <c r="W48" s="3">
        <v>0.16650000000000001</v>
      </c>
      <c r="X48" s="3">
        <v>8.3250000000000005E-2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8.3250000000000005E-2</v>
      </c>
      <c r="AF48" s="3">
        <v>8.3250000000000005E-2</v>
      </c>
      <c r="AG48" s="3">
        <v>0</v>
      </c>
      <c r="AH48" s="3">
        <v>346.30593999999996</v>
      </c>
      <c r="AI48" s="3">
        <v>0</v>
      </c>
      <c r="AJ48" s="3">
        <v>51.945889999999999</v>
      </c>
      <c r="AK48" s="3">
        <v>115.87930000000001</v>
      </c>
      <c r="AL48" s="3">
        <v>25.307009999999995</v>
      </c>
      <c r="AM48" s="3">
        <v>16.899070000000002</v>
      </c>
      <c r="AN48" s="3">
        <v>7.9916800000000006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8.3250000000000005E-2</v>
      </c>
      <c r="AX48" s="3">
        <v>11.98751</v>
      </c>
      <c r="AY48" s="3">
        <v>0</v>
      </c>
      <c r="AZ48" s="3">
        <v>0.16649</v>
      </c>
      <c r="BA48" s="3">
        <v>0.66599000000000008</v>
      </c>
      <c r="BB48" s="3">
        <v>0</v>
      </c>
      <c r="BC48" s="3">
        <v>0</v>
      </c>
      <c r="BD48" s="3">
        <v>0</v>
      </c>
      <c r="BE48" s="3">
        <v>0</v>
      </c>
      <c r="BF48" s="3">
        <v>1.33195</v>
      </c>
      <c r="BG48" s="3">
        <v>0</v>
      </c>
      <c r="BH48" s="3">
        <v>4.66181</v>
      </c>
      <c r="BI48" s="3">
        <v>5.4942700000000002</v>
      </c>
      <c r="BJ48" s="3">
        <v>22.643079999999998</v>
      </c>
      <c r="BK48" s="3">
        <v>0</v>
      </c>
      <c r="BL48" s="3">
        <v>0</v>
      </c>
      <c r="BM48" s="3">
        <v>0</v>
      </c>
      <c r="BN48" s="3">
        <v>0</v>
      </c>
      <c r="BO48" s="3">
        <v>3.08012</v>
      </c>
      <c r="BP48" s="3">
        <v>0.24973999999999999</v>
      </c>
      <c r="BQ48" s="3">
        <v>0</v>
      </c>
      <c r="BR48" s="3">
        <v>1.9146700000000001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2.6638999999999999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2.6638899999999999</v>
      </c>
      <c r="CP48" s="3">
        <v>0</v>
      </c>
      <c r="CQ48" s="3">
        <v>0</v>
      </c>
      <c r="CR48" s="3">
        <v>31.966699999999999</v>
      </c>
      <c r="CS48" s="3">
        <v>0</v>
      </c>
      <c r="CT48" s="3">
        <v>0</v>
      </c>
      <c r="CU48" s="3">
        <v>0</v>
      </c>
      <c r="CV48" s="3">
        <v>0</v>
      </c>
      <c r="CW48" s="3">
        <v>61.269510000000004</v>
      </c>
      <c r="CX48" s="3">
        <v>0.24973999999999999</v>
      </c>
      <c r="CY48" s="3">
        <v>8.3250000000000005E-2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8.3250000000000005E-2</v>
      </c>
      <c r="DI48" s="3">
        <v>0</v>
      </c>
      <c r="DJ48" s="3">
        <v>0</v>
      </c>
    </row>
    <row r="49" spans="1:114" x14ac:dyDescent="0.25">
      <c r="A49" s="2" t="s">
        <v>294</v>
      </c>
      <c r="B49" s="2" t="s">
        <v>125</v>
      </c>
      <c r="C49" s="2" t="s">
        <v>126</v>
      </c>
      <c r="D49" s="2" t="s">
        <v>295</v>
      </c>
      <c r="E49" s="2" t="s">
        <v>296</v>
      </c>
      <c r="F49" s="2" t="s">
        <v>297</v>
      </c>
      <c r="G49" s="7">
        <v>0.85</v>
      </c>
      <c r="H49" s="2" t="s">
        <v>114</v>
      </c>
      <c r="I49" s="2" t="s">
        <v>115</v>
      </c>
      <c r="J49" s="3">
        <v>236</v>
      </c>
      <c r="K49" s="3">
        <v>0.56000000000000005</v>
      </c>
      <c r="L49" s="2" t="s">
        <v>140</v>
      </c>
      <c r="M49" s="2" t="s">
        <v>117</v>
      </c>
      <c r="N49" s="2" t="s">
        <v>298</v>
      </c>
      <c r="O49" s="2" t="s">
        <v>299</v>
      </c>
      <c r="P49" s="3">
        <v>57</v>
      </c>
      <c r="Q49" s="2" t="s">
        <v>118</v>
      </c>
      <c r="R49" s="3">
        <v>2</v>
      </c>
      <c r="S49" s="3">
        <v>38</v>
      </c>
      <c r="T49" s="3">
        <v>1.8899999999999995</v>
      </c>
      <c r="U49" s="3">
        <v>0</v>
      </c>
      <c r="V49" s="3">
        <v>1.619E-2</v>
      </c>
      <c r="W49" s="3">
        <v>1.619E-2</v>
      </c>
      <c r="X49" s="3">
        <v>0</v>
      </c>
      <c r="Y49" s="3">
        <v>0.38866000000000001</v>
      </c>
      <c r="Z49" s="3">
        <v>0</v>
      </c>
      <c r="AA49" s="3">
        <v>0</v>
      </c>
      <c r="AB49" s="3">
        <v>0</v>
      </c>
      <c r="AC49" s="3">
        <v>0</v>
      </c>
      <c r="AD49" s="3">
        <v>0.38866000000000001</v>
      </c>
      <c r="AE49" s="3">
        <v>6.4769999999999994E-2</v>
      </c>
      <c r="AF49" s="3">
        <v>1.619E-2</v>
      </c>
      <c r="AG49" s="3">
        <v>0</v>
      </c>
      <c r="AH49" s="3">
        <v>4.7935099999999995</v>
      </c>
      <c r="AI49" s="3">
        <v>0</v>
      </c>
      <c r="AJ49" s="3">
        <v>0</v>
      </c>
      <c r="AK49" s="3">
        <v>8.1619399999999995</v>
      </c>
      <c r="AL49" s="3">
        <v>14.250999999999998</v>
      </c>
      <c r="AM49" s="3">
        <v>1.9595099999999999</v>
      </c>
      <c r="AN49" s="3">
        <v>0.17813999999999999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0.46963999999999995</v>
      </c>
      <c r="BA49" s="3">
        <v>6.4769999999999994E-2</v>
      </c>
      <c r="BB49" s="3">
        <v>0.38866000000000001</v>
      </c>
      <c r="BC49" s="3">
        <v>0</v>
      </c>
      <c r="BD49" s="3">
        <v>0</v>
      </c>
      <c r="BE49" s="3">
        <v>4.5344100000000003</v>
      </c>
      <c r="BF49" s="3">
        <v>0.12955</v>
      </c>
      <c r="BG49" s="3">
        <v>0</v>
      </c>
      <c r="BH49" s="3">
        <v>0.16195000000000001</v>
      </c>
      <c r="BI49" s="3">
        <v>1.29555</v>
      </c>
      <c r="BJ49" s="3">
        <v>62.186230000000002</v>
      </c>
      <c r="BK49" s="3">
        <v>0</v>
      </c>
      <c r="BL49" s="3">
        <v>0</v>
      </c>
      <c r="BM49" s="3">
        <v>0</v>
      </c>
      <c r="BN49" s="3">
        <v>0.90688000000000002</v>
      </c>
      <c r="BO49" s="3">
        <v>0.30769000000000002</v>
      </c>
      <c r="BP49" s="3">
        <v>1.619E-2</v>
      </c>
      <c r="BQ49" s="3">
        <v>0</v>
      </c>
      <c r="BR49" s="3">
        <v>0.27529999999999999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0.51822000000000001</v>
      </c>
      <c r="CM49" s="3">
        <v>3.2390000000000002E-2</v>
      </c>
      <c r="CN49" s="3">
        <v>4.8579999999999998E-2</v>
      </c>
      <c r="CO49" s="3">
        <v>0</v>
      </c>
      <c r="CP49" s="3">
        <v>1.619E-2</v>
      </c>
      <c r="CQ49" s="3">
        <v>0</v>
      </c>
      <c r="CR49" s="3">
        <v>0</v>
      </c>
      <c r="CS49" s="3">
        <v>0</v>
      </c>
      <c r="CT49" s="3">
        <v>0.38866000000000001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</row>
    <row r="50" spans="1:114" x14ac:dyDescent="0.25">
      <c r="A50" s="2" t="s">
        <v>300</v>
      </c>
      <c r="B50" s="2" t="s">
        <v>125</v>
      </c>
      <c r="C50" s="2" t="s">
        <v>126</v>
      </c>
      <c r="D50" s="2" t="s">
        <v>301</v>
      </c>
      <c r="E50" s="2" t="s">
        <v>302</v>
      </c>
      <c r="F50" s="2" t="s">
        <v>303</v>
      </c>
      <c r="G50" s="7">
        <v>0.1875</v>
      </c>
      <c r="H50" s="2" t="s">
        <v>119</v>
      </c>
      <c r="I50" s="2" t="s">
        <v>115</v>
      </c>
      <c r="J50" s="3">
        <v>236</v>
      </c>
      <c r="K50" s="3">
        <v>0.56000000000000005</v>
      </c>
      <c r="L50" s="2" t="s">
        <v>140</v>
      </c>
      <c r="M50" s="2" t="s">
        <v>117</v>
      </c>
      <c r="N50" s="2" t="s">
        <v>304</v>
      </c>
      <c r="O50" s="2" t="s">
        <v>305</v>
      </c>
      <c r="P50" s="3">
        <v>18</v>
      </c>
      <c r="Q50" s="2" t="s">
        <v>118</v>
      </c>
      <c r="R50" s="3">
        <v>2</v>
      </c>
      <c r="S50" s="3">
        <v>42</v>
      </c>
      <c r="T50" s="3">
        <v>2.7739999999999991</v>
      </c>
      <c r="U50" s="3">
        <v>0</v>
      </c>
      <c r="V50" s="3">
        <v>0</v>
      </c>
      <c r="W50" s="3">
        <v>0.13178000000000001</v>
      </c>
      <c r="X50" s="3">
        <v>0.35142000000000001</v>
      </c>
      <c r="Y50" s="3">
        <v>0</v>
      </c>
      <c r="Z50" s="3">
        <v>0</v>
      </c>
      <c r="AA50" s="3">
        <v>0</v>
      </c>
      <c r="AB50" s="3">
        <v>2.196E-2</v>
      </c>
      <c r="AC50" s="3">
        <v>2.196E-2</v>
      </c>
      <c r="AD50" s="3">
        <v>0</v>
      </c>
      <c r="AE50" s="3">
        <v>4.3929999999999997E-2</v>
      </c>
      <c r="AF50" s="3">
        <v>0</v>
      </c>
      <c r="AG50" s="3">
        <v>0</v>
      </c>
      <c r="AH50" s="3">
        <v>5.2712399999999997</v>
      </c>
      <c r="AI50" s="3">
        <v>0</v>
      </c>
      <c r="AJ50" s="3">
        <v>0</v>
      </c>
      <c r="AK50" s="3">
        <v>44.98133</v>
      </c>
      <c r="AL50" s="3">
        <v>75.554600000000008</v>
      </c>
      <c r="AM50" s="3">
        <v>1.88886</v>
      </c>
      <c r="AN50" s="3">
        <v>2.196E-2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0.35142000000000001</v>
      </c>
      <c r="AY50" s="3">
        <v>0</v>
      </c>
      <c r="AZ50" s="3">
        <v>0.30748999999999999</v>
      </c>
      <c r="BA50" s="3">
        <v>1.0542499999999999</v>
      </c>
      <c r="BB50" s="3">
        <v>0</v>
      </c>
      <c r="BC50" s="3">
        <v>0</v>
      </c>
      <c r="BD50" s="3">
        <v>0</v>
      </c>
      <c r="BE50" s="3">
        <v>1.0542499999999999</v>
      </c>
      <c r="BF50" s="3">
        <v>0</v>
      </c>
      <c r="BG50" s="3">
        <v>0</v>
      </c>
      <c r="BH50" s="3">
        <v>0.26356000000000002</v>
      </c>
      <c r="BI50" s="3">
        <v>0.48319999999999996</v>
      </c>
      <c r="BJ50" s="3">
        <v>2.8113299999999999</v>
      </c>
      <c r="BK50" s="3">
        <v>0</v>
      </c>
      <c r="BL50" s="3">
        <v>0</v>
      </c>
      <c r="BM50" s="3">
        <v>0</v>
      </c>
      <c r="BN50" s="3">
        <v>0</v>
      </c>
      <c r="BO50" s="3">
        <v>5.1394700000000002</v>
      </c>
      <c r="BP50" s="3">
        <v>0.70282999999999995</v>
      </c>
      <c r="BQ50" s="3">
        <v>0</v>
      </c>
      <c r="BR50" s="3">
        <v>4.3929999999999997E-2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0.35142000000000001</v>
      </c>
      <c r="CM50" s="3">
        <v>0</v>
      </c>
      <c r="CN50" s="3">
        <v>0</v>
      </c>
      <c r="CO50" s="3">
        <v>1.0542499999999999</v>
      </c>
      <c r="CP50" s="3">
        <v>2.196E-2</v>
      </c>
      <c r="CQ50" s="3">
        <v>0</v>
      </c>
      <c r="CR50" s="3">
        <v>0.35142000000000001</v>
      </c>
      <c r="CS50" s="3">
        <v>0</v>
      </c>
      <c r="CT50" s="3">
        <v>0</v>
      </c>
      <c r="CU50" s="3">
        <v>0</v>
      </c>
      <c r="CV50" s="3">
        <v>0</v>
      </c>
      <c r="CW50" s="3">
        <v>5.9740799999999998</v>
      </c>
      <c r="CX50" s="3">
        <v>2.0206499999999998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</row>
    <row r="51" spans="1:114" x14ac:dyDescent="0.25">
      <c r="A51" s="2" t="s">
        <v>306</v>
      </c>
      <c r="B51" s="2" t="s">
        <v>125</v>
      </c>
      <c r="C51" s="2" t="s">
        <v>126</v>
      </c>
      <c r="D51" s="2" t="s">
        <v>307</v>
      </c>
      <c r="E51" s="2" t="s">
        <v>296</v>
      </c>
      <c r="F51" s="2" t="s">
        <v>303</v>
      </c>
      <c r="G51" s="7">
        <v>0.52500000000000002</v>
      </c>
      <c r="H51" s="2" t="s">
        <v>114</v>
      </c>
      <c r="I51" s="2" t="s">
        <v>115</v>
      </c>
      <c r="J51" s="3">
        <v>236</v>
      </c>
      <c r="K51" s="3">
        <v>0.56000000000000005</v>
      </c>
      <c r="L51" s="2" t="s">
        <v>140</v>
      </c>
      <c r="M51" s="2" t="s">
        <v>117</v>
      </c>
      <c r="N51" s="2" t="s">
        <v>304</v>
      </c>
      <c r="O51" s="2" t="s">
        <v>308</v>
      </c>
      <c r="P51" s="3">
        <v>23</v>
      </c>
      <c r="Q51" s="2" t="s">
        <v>309</v>
      </c>
      <c r="R51" s="3">
        <v>2</v>
      </c>
      <c r="S51" s="3">
        <v>34</v>
      </c>
      <c r="T51" s="3">
        <v>2.5549999999999997</v>
      </c>
      <c r="U51" s="3">
        <v>0</v>
      </c>
      <c r="V51" s="3">
        <v>0</v>
      </c>
      <c r="W51" s="3">
        <v>8.6529999999999996E-2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2.1920999999999999</v>
      </c>
      <c r="AI51" s="3">
        <v>0</v>
      </c>
      <c r="AJ51" s="3">
        <v>0</v>
      </c>
      <c r="AK51" s="3">
        <v>17.536760000000001</v>
      </c>
      <c r="AL51" s="3">
        <v>24.228439999999999</v>
      </c>
      <c r="AM51" s="3">
        <v>0.40379999999999994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1.4420000000000001E-2</v>
      </c>
      <c r="BA51" s="3">
        <v>4.3270000000000003E-2</v>
      </c>
      <c r="BB51" s="3">
        <v>0</v>
      </c>
      <c r="BC51" s="3">
        <v>0</v>
      </c>
      <c r="BD51" s="3">
        <v>0</v>
      </c>
      <c r="BE51" s="3">
        <v>0.92298999999999998</v>
      </c>
      <c r="BF51" s="3">
        <v>0</v>
      </c>
      <c r="BG51" s="3">
        <v>0</v>
      </c>
      <c r="BH51" s="3">
        <v>0.25958999999999999</v>
      </c>
      <c r="BI51" s="3">
        <v>0.2019</v>
      </c>
      <c r="BJ51" s="3">
        <v>2.4228499999999999</v>
      </c>
      <c r="BK51" s="3">
        <v>0</v>
      </c>
      <c r="BL51" s="3">
        <v>0</v>
      </c>
      <c r="BM51" s="3">
        <v>0</v>
      </c>
      <c r="BN51" s="3">
        <v>0</v>
      </c>
      <c r="BO51" s="3">
        <v>3.8650099999999998</v>
      </c>
      <c r="BP51" s="3">
        <v>0.43264999999999998</v>
      </c>
      <c r="BQ51" s="3">
        <v>0</v>
      </c>
      <c r="BR51" s="3">
        <v>0.11537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1.6152299999999999</v>
      </c>
      <c r="CP51" s="3">
        <v>0</v>
      </c>
      <c r="CQ51" s="3">
        <v>0</v>
      </c>
      <c r="CR51" s="3">
        <v>0.92298999999999998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0.37496000000000002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</row>
    <row r="52" spans="1:114" x14ac:dyDescent="0.25">
      <c r="A52" s="2" t="s">
        <v>312</v>
      </c>
      <c r="B52" s="2" t="s">
        <v>125</v>
      </c>
      <c r="C52" s="2" t="s">
        <v>126</v>
      </c>
      <c r="D52" s="2" t="s">
        <v>254</v>
      </c>
      <c r="E52" s="2" t="s">
        <v>313</v>
      </c>
      <c r="F52" s="2" t="s">
        <v>314</v>
      </c>
      <c r="G52" s="7">
        <v>0.1736111111111111</v>
      </c>
      <c r="H52" s="2" t="s">
        <v>119</v>
      </c>
      <c r="I52" s="2" t="s">
        <v>115</v>
      </c>
      <c r="J52" s="3">
        <v>236</v>
      </c>
      <c r="K52" s="3">
        <v>0.56000000000000005</v>
      </c>
      <c r="L52" s="2" t="s">
        <v>140</v>
      </c>
      <c r="M52" s="2" t="s">
        <v>117</v>
      </c>
      <c r="N52" s="2" t="s">
        <v>131</v>
      </c>
      <c r="O52" s="2" t="s">
        <v>315</v>
      </c>
      <c r="P52" s="3">
        <v>42</v>
      </c>
      <c r="Q52" s="2" t="s">
        <v>118</v>
      </c>
      <c r="R52" s="3">
        <v>2</v>
      </c>
      <c r="S52" s="3">
        <v>53</v>
      </c>
      <c r="T52" s="3">
        <v>2.6249999999999996</v>
      </c>
      <c r="U52" s="3">
        <v>0</v>
      </c>
      <c r="V52" s="3">
        <v>0.33984999999999999</v>
      </c>
      <c r="W52" s="3">
        <v>0</v>
      </c>
      <c r="X52" s="3">
        <v>2.1239999999999998E-2</v>
      </c>
      <c r="Y52" s="3">
        <v>0</v>
      </c>
      <c r="Z52" s="3">
        <v>0</v>
      </c>
      <c r="AA52" s="3">
        <v>0</v>
      </c>
      <c r="AB52" s="3">
        <v>4.2479999999999997E-2</v>
      </c>
      <c r="AC52" s="3">
        <v>0</v>
      </c>
      <c r="AD52" s="3">
        <v>1.0195399999999999</v>
      </c>
      <c r="AE52" s="3">
        <v>8.4959999999999994E-2</v>
      </c>
      <c r="AF52" s="3">
        <v>2.1239999999999998E-2</v>
      </c>
      <c r="AG52" s="3">
        <v>0</v>
      </c>
      <c r="AH52" s="3">
        <v>4.75786</v>
      </c>
      <c r="AI52" s="3">
        <v>0</v>
      </c>
      <c r="AJ52" s="3">
        <v>0.33984999999999999</v>
      </c>
      <c r="AK52" s="3">
        <v>25.148670000000003</v>
      </c>
      <c r="AL52" s="3">
        <v>72.387420000000006</v>
      </c>
      <c r="AM52" s="3">
        <v>2.2090000000000001</v>
      </c>
      <c r="AN52" s="3">
        <v>1.8266800000000001</v>
      </c>
      <c r="AO52" s="3">
        <v>0</v>
      </c>
      <c r="AP52" s="3">
        <v>1.3593900000000001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0.33984999999999999</v>
      </c>
      <c r="AY52" s="3">
        <v>0</v>
      </c>
      <c r="AZ52" s="3">
        <v>0.12744</v>
      </c>
      <c r="BA52" s="3">
        <v>0.42481000000000002</v>
      </c>
      <c r="BB52" s="3">
        <v>1.0195399999999999</v>
      </c>
      <c r="BC52" s="3">
        <v>0</v>
      </c>
      <c r="BD52" s="3">
        <v>0</v>
      </c>
      <c r="BE52" s="3">
        <v>6.7969400000000002</v>
      </c>
      <c r="BF52" s="3">
        <v>0.33984999999999999</v>
      </c>
      <c r="BG52" s="3">
        <v>0</v>
      </c>
      <c r="BH52" s="3">
        <v>1.23194</v>
      </c>
      <c r="BI52" s="3">
        <v>1.3593899999999999</v>
      </c>
      <c r="BJ52" s="3">
        <v>10.875109999999999</v>
      </c>
      <c r="BK52" s="3">
        <v>0</v>
      </c>
      <c r="BL52" s="3">
        <v>0</v>
      </c>
      <c r="BM52" s="3">
        <v>0</v>
      </c>
      <c r="BN52" s="3">
        <v>0</v>
      </c>
      <c r="BO52" s="3">
        <v>1.0195399999999999</v>
      </c>
      <c r="BP52" s="3">
        <v>0.72218000000000004</v>
      </c>
      <c r="BQ52" s="3">
        <v>0</v>
      </c>
      <c r="BR52" s="3">
        <v>0.16991999999999999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0.33984999999999999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3.7383199999999999</v>
      </c>
      <c r="CP52" s="3">
        <v>0</v>
      </c>
      <c r="CQ52" s="3">
        <v>0</v>
      </c>
      <c r="CR52" s="3">
        <v>2.37893</v>
      </c>
      <c r="CS52" s="3">
        <v>0</v>
      </c>
      <c r="CT52" s="3">
        <v>0</v>
      </c>
      <c r="CU52" s="3">
        <v>0</v>
      </c>
      <c r="CV52" s="3">
        <v>0.33984999999999999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4.2479999999999997E-2</v>
      </c>
      <c r="DI52" s="3">
        <v>0</v>
      </c>
      <c r="DJ52" s="3">
        <v>0</v>
      </c>
    </row>
    <row r="53" spans="1:114" x14ac:dyDescent="0.25">
      <c r="A53" s="2" t="s">
        <v>318</v>
      </c>
      <c r="B53" s="2" t="s">
        <v>125</v>
      </c>
      <c r="C53" s="2" t="s">
        <v>126</v>
      </c>
      <c r="D53" s="2" t="s">
        <v>177</v>
      </c>
      <c r="E53" s="2" t="s">
        <v>302</v>
      </c>
      <c r="F53" s="2" t="s">
        <v>319</v>
      </c>
      <c r="G53" s="7">
        <v>0.17708333333333334</v>
      </c>
      <c r="H53" s="2" t="s">
        <v>119</v>
      </c>
      <c r="I53" s="2" t="s">
        <v>115</v>
      </c>
      <c r="J53" s="3">
        <v>236</v>
      </c>
      <c r="K53" s="3">
        <v>0.56000000000000005</v>
      </c>
      <c r="L53" s="2" t="s">
        <v>140</v>
      </c>
      <c r="M53" s="2" t="s">
        <v>117</v>
      </c>
      <c r="N53" s="2" t="s">
        <v>320</v>
      </c>
      <c r="O53" s="2" t="s">
        <v>321</v>
      </c>
      <c r="P53" s="3">
        <v>48</v>
      </c>
      <c r="Q53" s="2" t="s">
        <v>322</v>
      </c>
      <c r="R53" s="3">
        <v>2</v>
      </c>
      <c r="S53" s="3">
        <v>42</v>
      </c>
      <c r="T53" s="3">
        <v>2.677999999999999</v>
      </c>
      <c r="U53" s="3">
        <v>0</v>
      </c>
      <c r="V53" s="3">
        <v>0</v>
      </c>
      <c r="W53" s="3">
        <v>0</v>
      </c>
      <c r="X53" s="3">
        <v>0.15373000000000001</v>
      </c>
      <c r="Y53" s="3">
        <v>0</v>
      </c>
      <c r="Z53" s="3">
        <v>0</v>
      </c>
      <c r="AA53" s="3">
        <v>0</v>
      </c>
      <c r="AB53" s="3">
        <v>7.6859999999999998E-2</v>
      </c>
      <c r="AC53" s="3">
        <v>0</v>
      </c>
      <c r="AD53" s="3">
        <v>0</v>
      </c>
      <c r="AE53" s="3">
        <v>7.6859999999999998E-2</v>
      </c>
      <c r="AF53" s="3">
        <v>0</v>
      </c>
      <c r="AG53" s="3">
        <v>0</v>
      </c>
      <c r="AH53" s="3">
        <v>151.26824999999999</v>
      </c>
      <c r="AI53" s="3">
        <v>0</v>
      </c>
      <c r="AJ53" s="3">
        <v>0</v>
      </c>
      <c r="AK53" s="3">
        <v>102.07532000000002</v>
      </c>
      <c r="AL53" s="3">
        <v>36.894670000000005</v>
      </c>
      <c r="AM53" s="3">
        <v>17.37125</v>
      </c>
      <c r="AN53" s="3">
        <v>2.22906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8.6087600000000002</v>
      </c>
      <c r="AY53" s="3">
        <v>1.2298199999999999</v>
      </c>
      <c r="AZ53" s="3">
        <v>0.46117999999999998</v>
      </c>
      <c r="BA53" s="3">
        <v>5.765E-2</v>
      </c>
      <c r="BB53" s="3">
        <v>1.2298199999999999</v>
      </c>
      <c r="BC53" s="3">
        <v>0</v>
      </c>
      <c r="BD53" s="3">
        <v>0</v>
      </c>
      <c r="BE53" s="3">
        <v>2.4596399999999998</v>
      </c>
      <c r="BF53" s="3">
        <v>0</v>
      </c>
      <c r="BG53" s="3">
        <v>0</v>
      </c>
      <c r="BH53" s="3">
        <v>3.1514199999999999</v>
      </c>
      <c r="BI53" s="3">
        <v>2.22906</v>
      </c>
      <c r="BJ53" s="3">
        <v>75.019210000000001</v>
      </c>
      <c r="BK53" s="3">
        <v>0</v>
      </c>
      <c r="BL53" s="3">
        <v>0</v>
      </c>
      <c r="BM53" s="3">
        <v>0</v>
      </c>
      <c r="BN53" s="3">
        <v>6.1491199999999999</v>
      </c>
      <c r="BO53" s="3">
        <v>3.4588800000000002</v>
      </c>
      <c r="BP53" s="3">
        <v>0.53805000000000003</v>
      </c>
      <c r="BQ53" s="3">
        <v>0</v>
      </c>
      <c r="BR53" s="3">
        <v>7.6859999999999998E-2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4.9192900000000002</v>
      </c>
      <c r="CP53" s="3">
        <v>0</v>
      </c>
      <c r="CQ53" s="3">
        <v>0</v>
      </c>
      <c r="CR53" s="3">
        <v>7.3789400000000001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0.46117999999999998</v>
      </c>
      <c r="DF53" s="3">
        <v>0</v>
      </c>
      <c r="DG53" s="3">
        <v>0</v>
      </c>
      <c r="DH53" s="3">
        <v>0.23058999999999999</v>
      </c>
      <c r="DI53" s="3">
        <v>0</v>
      </c>
      <c r="DJ53" s="3">
        <v>0</v>
      </c>
    </row>
    <row r="54" spans="1:114" x14ac:dyDescent="0.25">
      <c r="A54" s="2" t="s">
        <v>326</v>
      </c>
      <c r="B54" s="2" t="s">
        <v>125</v>
      </c>
      <c r="C54" s="2" t="s">
        <v>126</v>
      </c>
      <c r="D54" s="2" t="s">
        <v>127</v>
      </c>
      <c r="E54" s="2" t="s">
        <v>234</v>
      </c>
      <c r="F54" s="2" t="s">
        <v>327</v>
      </c>
      <c r="G54" s="7">
        <v>0.19097222222222221</v>
      </c>
      <c r="H54" s="2" t="s">
        <v>119</v>
      </c>
      <c r="I54" s="2" t="s">
        <v>115</v>
      </c>
      <c r="J54" s="3">
        <v>236</v>
      </c>
      <c r="K54" s="3">
        <v>0.56000000000000005</v>
      </c>
      <c r="L54" s="2" t="s">
        <v>140</v>
      </c>
      <c r="M54" s="2" t="s">
        <v>117</v>
      </c>
      <c r="N54" s="2" t="s">
        <v>131</v>
      </c>
      <c r="O54" s="2" t="s">
        <v>328</v>
      </c>
      <c r="P54" s="3">
        <v>57</v>
      </c>
      <c r="Q54" s="2" t="s">
        <v>329</v>
      </c>
      <c r="R54" s="3">
        <v>2</v>
      </c>
      <c r="S54" s="3">
        <v>44</v>
      </c>
      <c r="T54" s="3">
        <v>2.7849999999999997</v>
      </c>
      <c r="U54" s="3">
        <v>0</v>
      </c>
      <c r="V54" s="3">
        <v>0</v>
      </c>
      <c r="W54" s="3">
        <v>6.4659999999999995E-2</v>
      </c>
      <c r="X54" s="3">
        <v>0</v>
      </c>
      <c r="Y54" s="3">
        <v>0</v>
      </c>
      <c r="Z54" s="3">
        <v>0</v>
      </c>
      <c r="AA54" s="3">
        <v>0</v>
      </c>
      <c r="AB54" s="3">
        <v>6.4659999999999995E-2</v>
      </c>
      <c r="AC54" s="3">
        <v>0</v>
      </c>
      <c r="AD54" s="3">
        <v>0.77595000000000003</v>
      </c>
      <c r="AE54" s="3">
        <v>9.7000000000000003E-2</v>
      </c>
      <c r="AF54" s="3">
        <v>0</v>
      </c>
      <c r="AG54" s="3">
        <v>0</v>
      </c>
      <c r="AH54" s="3">
        <v>23.278379999999999</v>
      </c>
      <c r="AI54" s="3">
        <v>0</v>
      </c>
      <c r="AJ54" s="3">
        <v>7.2421600000000002</v>
      </c>
      <c r="AK54" s="3">
        <v>29.485960000000002</v>
      </c>
      <c r="AL54" s="3">
        <v>20.433229999999998</v>
      </c>
      <c r="AM54" s="3">
        <v>1.0345900000000001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1.48722</v>
      </c>
      <c r="BA54" s="3">
        <v>1.16391</v>
      </c>
      <c r="BB54" s="3">
        <v>0</v>
      </c>
      <c r="BC54" s="3">
        <v>0</v>
      </c>
      <c r="BD54" s="3">
        <v>0</v>
      </c>
      <c r="BE54" s="3">
        <v>1.29325</v>
      </c>
      <c r="BF54" s="3">
        <v>0</v>
      </c>
      <c r="BG54" s="3">
        <v>0</v>
      </c>
      <c r="BH54" s="3">
        <v>0.77595000000000003</v>
      </c>
      <c r="BI54" s="3">
        <v>1.0992599999999999</v>
      </c>
      <c r="BJ54" s="3">
        <v>2.3278400000000001</v>
      </c>
      <c r="BK54" s="3">
        <v>0</v>
      </c>
      <c r="BL54" s="3">
        <v>0</v>
      </c>
      <c r="BM54" s="3">
        <v>0</v>
      </c>
      <c r="BN54" s="3">
        <v>0</v>
      </c>
      <c r="BO54" s="3">
        <v>0.12931999999999999</v>
      </c>
      <c r="BP54" s="3">
        <v>6.4659999999999995E-2</v>
      </c>
      <c r="BQ54" s="3">
        <v>0</v>
      </c>
      <c r="BR54" s="3">
        <v>6.4659999999999995E-2</v>
      </c>
      <c r="BS54" s="3">
        <v>0</v>
      </c>
      <c r="BT54" s="3">
        <v>0</v>
      </c>
      <c r="BU54" s="3">
        <v>0</v>
      </c>
      <c r="BV54" s="3">
        <v>0.12931999999999999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6.4659999999999995E-2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1.617E-2</v>
      </c>
      <c r="CN54" s="3">
        <v>0</v>
      </c>
      <c r="CO54" s="3">
        <v>0</v>
      </c>
      <c r="CP54" s="3">
        <v>6.4659999999999995E-2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6.4659999999999995E-2</v>
      </c>
      <c r="DI54" s="3">
        <v>0</v>
      </c>
      <c r="DJ54" s="3">
        <v>0</v>
      </c>
    </row>
    <row r="55" spans="1:114" x14ac:dyDescent="0.25">
      <c r="A55" s="2" t="s">
        <v>330</v>
      </c>
      <c r="B55" s="2" t="s">
        <v>125</v>
      </c>
      <c r="C55" s="2" t="s">
        <v>126</v>
      </c>
      <c r="D55" s="2" t="s">
        <v>127</v>
      </c>
      <c r="E55" s="2" t="s">
        <v>211</v>
      </c>
      <c r="F55" s="2" t="s">
        <v>331</v>
      </c>
      <c r="G55" s="7">
        <v>0.2013888888888889</v>
      </c>
      <c r="H55" s="2" t="s">
        <v>119</v>
      </c>
      <c r="I55" s="2" t="s">
        <v>115</v>
      </c>
      <c r="J55" s="3">
        <v>236</v>
      </c>
      <c r="K55" s="3">
        <v>0.56000000000000005</v>
      </c>
      <c r="L55" s="2" t="s">
        <v>140</v>
      </c>
      <c r="M55" s="2" t="s">
        <v>117</v>
      </c>
      <c r="N55" s="2" t="s">
        <v>131</v>
      </c>
      <c r="O55" s="2" t="s">
        <v>332</v>
      </c>
      <c r="P55" s="3">
        <v>37</v>
      </c>
      <c r="Q55" s="2" t="s">
        <v>118</v>
      </c>
      <c r="R55" s="3">
        <v>2</v>
      </c>
      <c r="S55" s="3">
        <v>37</v>
      </c>
      <c r="T55" s="3">
        <v>2.1109999999999993</v>
      </c>
      <c r="U55" s="3">
        <v>0</v>
      </c>
      <c r="V55" s="3">
        <v>0</v>
      </c>
      <c r="W55" s="3">
        <v>0.12001000000000001</v>
      </c>
      <c r="X55" s="3">
        <v>9.0010000000000007E-2</v>
      </c>
      <c r="Y55" s="3">
        <v>0</v>
      </c>
      <c r="Z55" s="3">
        <v>0</v>
      </c>
      <c r="AA55" s="3">
        <v>0</v>
      </c>
      <c r="AB55" s="3">
        <v>9.0010000000000007E-2</v>
      </c>
      <c r="AC55" s="3">
        <v>0</v>
      </c>
      <c r="AD55" s="3">
        <v>0</v>
      </c>
      <c r="AE55" s="3">
        <v>0.03</v>
      </c>
      <c r="AF55" s="3">
        <v>0.03</v>
      </c>
      <c r="AG55" s="3">
        <v>0</v>
      </c>
      <c r="AH55" s="3">
        <v>102.73026999999999</v>
      </c>
      <c r="AI55" s="3">
        <v>0</v>
      </c>
      <c r="AJ55" s="3">
        <v>2.4002400000000002</v>
      </c>
      <c r="AK55" s="3">
        <v>27.362729999999999</v>
      </c>
      <c r="AL55" s="3">
        <v>32.643270000000001</v>
      </c>
      <c r="AM55" s="3">
        <v>1.3501400000000001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6.0010000000000001E-2</v>
      </c>
      <c r="BA55" s="3">
        <v>0.27002000000000004</v>
      </c>
      <c r="BB55" s="3">
        <v>0</v>
      </c>
      <c r="BC55" s="3">
        <v>0</v>
      </c>
      <c r="BD55" s="3">
        <v>0</v>
      </c>
      <c r="BE55" s="3">
        <v>2.4002400000000002</v>
      </c>
      <c r="BF55" s="3">
        <v>0</v>
      </c>
      <c r="BG55" s="3">
        <v>0</v>
      </c>
      <c r="BH55" s="3">
        <v>2.0702099999999999</v>
      </c>
      <c r="BI55" s="3">
        <v>1.9201899999999998</v>
      </c>
      <c r="BJ55" s="3">
        <v>8.64086</v>
      </c>
      <c r="BK55" s="3">
        <v>0</v>
      </c>
      <c r="BL55" s="3">
        <v>0</v>
      </c>
      <c r="BM55" s="3">
        <v>0</v>
      </c>
      <c r="BN55" s="3">
        <v>0</v>
      </c>
      <c r="BO55" s="3">
        <v>3.18032</v>
      </c>
      <c r="BP55" s="3">
        <v>0.27002000000000004</v>
      </c>
      <c r="BQ55" s="3">
        <v>0</v>
      </c>
      <c r="BR55" s="3">
        <v>0.03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0.03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0.03</v>
      </c>
      <c r="CO55" s="3">
        <v>0</v>
      </c>
      <c r="CP55" s="3">
        <v>0</v>
      </c>
      <c r="CQ55" s="3">
        <v>0</v>
      </c>
      <c r="CR55" s="3">
        <v>5.76058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0.33002999999999999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</row>
    <row r="56" spans="1:114" x14ac:dyDescent="0.25">
      <c r="A56" s="2" t="s">
        <v>334</v>
      </c>
      <c r="B56" s="2" t="s">
        <v>125</v>
      </c>
      <c r="C56" s="2" t="s">
        <v>126</v>
      </c>
      <c r="D56" s="2" t="s">
        <v>127</v>
      </c>
      <c r="E56" s="2" t="s">
        <v>234</v>
      </c>
      <c r="F56" s="2" t="s">
        <v>335</v>
      </c>
      <c r="G56" s="7">
        <v>0.79861111111111116</v>
      </c>
      <c r="H56" s="2" t="s">
        <v>114</v>
      </c>
      <c r="I56" s="2" t="s">
        <v>115</v>
      </c>
      <c r="J56" s="3">
        <v>236</v>
      </c>
      <c r="K56" s="3">
        <v>0.56000000000000005</v>
      </c>
      <c r="L56" s="2" t="s">
        <v>140</v>
      </c>
      <c r="M56" s="2" t="s">
        <v>117</v>
      </c>
      <c r="N56" s="2" t="s">
        <v>293</v>
      </c>
      <c r="O56" s="2" t="s">
        <v>336</v>
      </c>
      <c r="P56" s="3">
        <v>33</v>
      </c>
      <c r="Q56" s="2" t="s">
        <v>337</v>
      </c>
      <c r="R56" s="3">
        <v>2</v>
      </c>
      <c r="S56" s="3">
        <v>27</v>
      </c>
      <c r="T56" s="3">
        <v>2.1719999999999997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0.51671</v>
      </c>
      <c r="AE56" s="3">
        <v>0.41983000000000004</v>
      </c>
      <c r="AF56" s="3">
        <v>1.6150000000000001E-2</v>
      </c>
      <c r="AG56" s="3">
        <v>0</v>
      </c>
      <c r="AH56" s="3">
        <v>12.9178</v>
      </c>
      <c r="AI56" s="3">
        <v>0</v>
      </c>
      <c r="AJ56" s="3">
        <v>0</v>
      </c>
      <c r="AK56" s="3">
        <v>39.786850000000001</v>
      </c>
      <c r="AL56" s="3">
        <v>72.856430000000017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9.6879999999999994E-2</v>
      </c>
      <c r="BA56" s="3">
        <v>6.4589999999999995E-2</v>
      </c>
      <c r="BB56" s="3">
        <v>1.03342</v>
      </c>
      <c r="BC56" s="3">
        <v>0</v>
      </c>
      <c r="BD56" s="3">
        <v>0</v>
      </c>
      <c r="BE56" s="3">
        <v>1.03342</v>
      </c>
      <c r="BF56" s="3">
        <v>0</v>
      </c>
      <c r="BG56" s="3">
        <v>0</v>
      </c>
      <c r="BH56" s="3">
        <v>0.12917999999999999</v>
      </c>
      <c r="BI56" s="3">
        <v>0.33909</v>
      </c>
      <c r="BJ56" s="3">
        <v>3.1002700000000001</v>
      </c>
      <c r="BK56" s="3">
        <v>0</v>
      </c>
      <c r="BL56" s="3">
        <v>0</v>
      </c>
      <c r="BM56" s="3">
        <v>0</v>
      </c>
      <c r="BN56" s="3">
        <v>0</v>
      </c>
      <c r="BO56" s="3">
        <v>0.51671</v>
      </c>
      <c r="BP56" s="3">
        <v>6.4589999999999995E-2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0.51671</v>
      </c>
      <c r="CP56" s="3">
        <v>1.6150000000000001E-2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8.2674000000000003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0.17762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</row>
    <row r="57" spans="1:114" x14ac:dyDescent="0.25">
      <c r="A57" s="2" t="s">
        <v>338</v>
      </c>
      <c r="B57" s="2" t="s">
        <v>125</v>
      </c>
      <c r="C57" s="2" t="s">
        <v>126</v>
      </c>
      <c r="D57" s="2" t="s">
        <v>127</v>
      </c>
      <c r="E57" s="2" t="s">
        <v>128</v>
      </c>
      <c r="F57" s="2" t="s">
        <v>339</v>
      </c>
      <c r="G57" s="7">
        <v>0.25</v>
      </c>
      <c r="H57" s="2" t="s">
        <v>114</v>
      </c>
      <c r="I57" s="2" t="s">
        <v>115</v>
      </c>
      <c r="J57" s="3">
        <v>236</v>
      </c>
      <c r="K57" s="3">
        <v>0.56000000000000005</v>
      </c>
      <c r="L57" s="2" t="s">
        <v>122</v>
      </c>
      <c r="M57" s="2" t="s">
        <v>117</v>
      </c>
      <c r="N57" s="2" t="s">
        <v>131</v>
      </c>
      <c r="O57" s="2" t="s">
        <v>340</v>
      </c>
      <c r="P57" s="3">
        <v>34</v>
      </c>
      <c r="Q57" s="2" t="s">
        <v>341</v>
      </c>
      <c r="R57" s="3">
        <v>2</v>
      </c>
      <c r="S57" s="3">
        <v>42</v>
      </c>
      <c r="T57" s="3">
        <v>2.8579999999999997</v>
      </c>
      <c r="U57" s="3">
        <v>0</v>
      </c>
      <c r="V57" s="3">
        <v>1.07473</v>
      </c>
      <c r="W57" s="3">
        <v>6.7169999999999994E-2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6.7169999999999994E-2</v>
      </c>
      <c r="AD57" s="3">
        <v>0</v>
      </c>
      <c r="AE57" s="3">
        <v>0.20150999999999997</v>
      </c>
      <c r="AF57" s="3">
        <v>6.7169999999999994E-2</v>
      </c>
      <c r="AG57" s="3">
        <v>0</v>
      </c>
      <c r="AH57" s="3">
        <v>58.035269999999997</v>
      </c>
      <c r="AI57" s="3">
        <v>0</v>
      </c>
      <c r="AJ57" s="3">
        <v>7.5230899999999998</v>
      </c>
      <c r="AK57" s="3">
        <v>44.063800000000001</v>
      </c>
      <c r="AL57" s="3">
        <v>12.42651</v>
      </c>
      <c r="AM57" s="3">
        <v>8.7321599999999986</v>
      </c>
      <c r="AN57" s="3">
        <v>4.8362800000000004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4.8362699999999998</v>
      </c>
      <c r="AY57" s="3">
        <v>1.07473</v>
      </c>
      <c r="AZ57" s="3">
        <v>0.26867999999999997</v>
      </c>
      <c r="BA57" s="3">
        <v>0</v>
      </c>
      <c r="BB57" s="3">
        <v>0</v>
      </c>
      <c r="BC57" s="3">
        <v>0</v>
      </c>
      <c r="BD57" s="3">
        <v>0</v>
      </c>
      <c r="BE57" s="3">
        <v>3.7615400000000001</v>
      </c>
      <c r="BF57" s="3">
        <v>0</v>
      </c>
      <c r="BG57" s="3">
        <v>0</v>
      </c>
      <c r="BH57" s="3">
        <v>3.4928699999999999</v>
      </c>
      <c r="BI57" s="3">
        <v>2.8211599999999999</v>
      </c>
      <c r="BJ57" s="3">
        <v>19.345089999999999</v>
      </c>
      <c r="BK57" s="3">
        <v>0</v>
      </c>
      <c r="BL57" s="3">
        <v>0</v>
      </c>
      <c r="BM57" s="3">
        <v>0</v>
      </c>
      <c r="BN57" s="3">
        <v>0</v>
      </c>
      <c r="BO57" s="3">
        <v>0.40301999999999993</v>
      </c>
      <c r="BP57" s="3">
        <v>6.7169999999999994E-2</v>
      </c>
      <c r="BQ57" s="3">
        <v>0</v>
      </c>
      <c r="BR57" s="3">
        <v>0.13433999999999999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1.6789999999999999E-2</v>
      </c>
      <c r="CN57" s="3">
        <v>0</v>
      </c>
      <c r="CO57" s="3">
        <v>0</v>
      </c>
      <c r="CP57" s="3">
        <v>1.61209</v>
      </c>
      <c r="CQ57" s="3">
        <v>0</v>
      </c>
      <c r="CR57" s="3">
        <v>0</v>
      </c>
      <c r="CS57" s="3">
        <v>3.22418</v>
      </c>
      <c r="CT57" s="3">
        <v>0</v>
      </c>
      <c r="CU57" s="3">
        <v>0</v>
      </c>
      <c r="CV57" s="3">
        <v>0</v>
      </c>
      <c r="CW57" s="3">
        <v>23.644000000000002</v>
      </c>
      <c r="CX57" s="3">
        <v>6.7169999999999994E-2</v>
      </c>
      <c r="CY57" s="3">
        <v>0</v>
      </c>
      <c r="CZ57" s="3">
        <v>0</v>
      </c>
      <c r="DA57" s="3">
        <v>0.33584999999999998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</row>
    <row r="58" spans="1:114" x14ac:dyDescent="0.25">
      <c r="A58" s="2" t="s">
        <v>345</v>
      </c>
      <c r="B58" s="2" t="s">
        <v>125</v>
      </c>
      <c r="C58" s="2" t="s">
        <v>126</v>
      </c>
      <c r="D58" s="2" t="s">
        <v>343</v>
      </c>
      <c r="E58" s="2" t="s">
        <v>346</v>
      </c>
      <c r="F58" s="2" t="s">
        <v>347</v>
      </c>
      <c r="G58" s="7">
        <v>0.34375</v>
      </c>
      <c r="H58" s="2" t="s">
        <v>114</v>
      </c>
      <c r="I58" s="2" t="s">
        <v>115</v>
      </c>
      <c r="J58" s="3">
        <v>236</v>
      </c>
      <c r="K58" s="3">
        <v>0.56000000000000005</v>
      </c>
      <c r="L58" s="2" t="s">
        <v>139</v>
      </c>
      <c r="M58" s="2" t="s">
        <v>117</v>
      </c>
      <c r="N58" s="2" t="s">
        <v>131</v>
      </c>
      <c r="O58" s="2" t="s">
        <v>348</v>
      </c>
      <c r="P58" s="3">
        <v>57</v>
      </c>
      <c r="Q58" s="2" t="s">
        <v>349</v>
      </c>
      <c r="R58" s="3">
        <v>2</v>
      </c>
      <c r="S58" s="3">
        <v>28</v>
      </c>
      <c r="T58" s="3">
        <v>2.4119999999999999</v>
      </c>
      <c r="U58" s="3">
        <v>0</v>
      </c>
      <c r="V58" s="3">
        <v>0.50536999999999999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2.0214799999999999</v>
      </c>
      <c r="AE58" s="3">
        <v>0</v>
      </c>
      <c r="AF58" s="3">
        <v>3.159E-2</v>
      </c>
      <c r="AG58" s="3">
        <v>0</v>
      </c>
      <c r="AH58" s="3">
        <v>89.450419999999994</v>
      </c>
      <c r="AI58" s="3">
        <v>0</v>
      </c>
      <c r="AJ58" s="3">
        <v>1.5161100000000001</v>
      </c>
      <c r="AK58" s="3">
        <v>39.924199999999999</v>
      </c>
      <c r="AL58" s="3">
        <v>37.902719999999995</v>
      </c>
      <c r="AM58" s="3">
        <v>2.52685</v>
      </c>
      <c r="AN58" s="3">
        <v>1.89514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5.0537000000000001</v>
      </c>
      <c r="AY58" s="3">
        <v>0</v>
      </c>
      <c r="AZ58" s="3">
        <v>0.37902999999999998</v>
      </c>
      <c r="BA58" s="3">
        <v>0.25268000000000002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3.79027</v>
      </c>
      <c r="BI58" s="3">
        <v>3.9166099999999999</v>
      </c>
      <c r="BJ58" s="3">
        <v>74.289330000000007</v>
      </c>
      <c r="BK58" s="3">
        <v>0</v>
      </c>
      <c r="BL58" s="3">
        <v>0</v>
      </c>
      <c r="BM58" s="3">
        <v>0</v>
      </c>
      <c r="BN58" s="3">
        <v>1.01074</v>
      </c>
      <c r="BO58" s="3">
        <v>1.7687900000000001</v>
      </c>
      <c r="BP58" s="3">
        <v>0</v>
      </c>
      <c r="BQ58" s="3">
        <v>0</v>
      </c>
      <c r="BR58" s="3">
        <v>0.12634000000000001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1.01074</v>
      </c>
      <c r="CP58" s="3">
        <v>0</v>
      </c>
      <c r="CQ58" s="3">
        <v>0</v>
      </c>
      <c r="CR58" s="3">
        <v>0</v>
      </c>
      <c r="CS58" s="3">
        <v>6.0644299999999998</v>
      </c>
      <c r="CT58" s="3">
        <v>0</v>
      </c>
      <c r="CU58" s="3">
        <v>0</v>
      </c>
      <c r="CV58" s="3">
        <v>3.159E-2</v>
      </c>
      <c r="CW58" s="3">
        <v>16.677199999999999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</row>
    <row r="59" spans="1:114" x14ac:dyDescent="0.25">
      <c r="A59" s="2" t="s">
        <v>350</v>
      </c>
      <c r="B59" s="2" t="s">
        <v>125</v>
      </c>
      <c r="C59" s="2" t="s">
        <v>126</v>
      </c>
      <c r="D59" s="2" t="s">
        <v>127</v>
      </c>
      <c r="E59" s="2" t="s">
        <v>234</v>
      </c>
      <c r="F59" s="2" t="s">
        <v>351</v>
      </c>
      <c r="G59" s="7">
        <v>0.66111111111111109</v>
      </c>
      <c r="H59" s="2" t="s">
        <v>114</v>
      </c>
      <c r="I59" s="2" t="s">
        <v>115</v>
      </c>
      <c r="J59" s="3">
        <v>236</v>
      </c>
      <c r="K59" s="3">
        <v>0.56000000000000005</v>
      </c>
      <c r="L59" s="2" t="s">
        <v>121</v>
      </c>
      <c r="M59" s="2" t="s">
        <v>117</v>
      </c>
      <c r="N59" s="2" t="s">
        <v>352</v>
      </c>
      <c r="O59" s="2" t="s">
        <v>317</v>
      </c>
      <c r="P59" s="3">
        <v>16</v>
      </c>
      <c r="Q59" s="2" t="s">
        <v>353</v>
      </c>
      <c r="R59" s="3">
        <v>2</v>
      </c>
      <c r="S59" s="3">
        <v>33</v>
      </c>
      <c r="T59" s="3">
        <v>2.0399999999999991</v>
      </c>
      <c r="U59" s="3">
        <v>0</v>
      </c>
      <c r="V59" s="3">
        <v>0</v>
      </c>
      <c r="W59" s="3">
        <v>0.21142</v>
      </c>
      <c r="X59" s="3">
        <v>7.0470000000000005E-2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26.497540000000001</v>
      </c>
      <c r="AI59" s="3">
        <v>0</v>
      </c>
      <c r="AJ59" s="3">
        <v>0</v>
      </c>
      <c r="AK59" s="3">
        <v>18.604640000000003</v>
      </c>
      <c r="AL59" s="3">
        <v>115.01055999999997</v>
      </c>
      <c r="AM59" s="3">
        <v>2.3960599999999999</v>
      </c>
      <c r="AN59" s="3">
        <v>0.84567000000000003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0.21141000000000001</v>
      </c>
      <c r="BA59" s="3">
        <v>8.8090000000000002E-2</v>
      </c>
      <c r="BB59" s="3">
        <v>1.69133</v>
      </c>
      <c r="BC59" s="3">
        <v>0</v>
      </c>
      <c r="BD59" s="3">
        <v>0</v>
      </c>
      <c r="BE59" s="3">
        <v>3.9464399999999999</v>
      </c>
      <c r="BF59" s="3">
        <v>0</v>
      </c>
      <c r="BG59" s="3">
        <v>0</v>
      </c>
      <c r="BH59" s="3">
        <v>3.4531400000000003</v>
      </c>
      <c r="BI59" s="3">
        <v>5.4263599999999999</v>
      </c>
      <c r="BJ59" s="3">
        <v>1.1275599999999999</v>
      </c>
      <c r="BK59" s="3">
        <v>0</v>
      </c>
      <c r="BL59" s="3">
        <v>0</v>
      </c>
      <c r="BM59" s="3">
        <v>0</v>
      </c>
      <c r="BN59" s="3">
        <v>0</v>
      </c>
      <c r="BO59" s="3">
        <v>1.2685</v>
      </c>
      <c r="BP59" s="3">
        <v>7.0470000000000005E-2</v>
      </c>
      <c r="BQ59" s="3">
        <v>0</v>
      </c>
      <c r="BR59" s="3">
        <v>0.42282999999999998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4.5102200000000003</v>
      </c>
      <c r="CT59" s="3">
        <v>0</v>
      </c>
      <c r="CU59" s="3">
        <v>0</v>
      </c>
      <c r="CV59" s="3">
        <v>0</v>
      </c>
      <c r="CW59" s="3">
        <v>0</v>
      </c>
      <c r="CX59" s="3">
        <v>2.5369999999999999</v>
      </c>
      <c r="CY59" s="3">
        <v>0</v>
      </c>
      <c r="CZ59" s="3">
        <v>0</v>
      </c>
      <c r="DA59" s="3">
        <v>0.70472000000000001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</row>
    <row r="60" spans="1:114" x14ac:dyDescent="0.25">
      <c r="A60" s="2" t="s">
        <v>355</v>
      </c>
      <c r="B60" s="2" t="s">
        <v>125</v>
      </c>
      <c r="C60" s="2" t="s">
        <v>126</v>
      </c>
      <c r="D60" s="2" t="s">
        <v>177</v>
      </c>
      <c r="E60" s="2" t="s">
        <v>228</v>
      </c>
      <c r="F60" s="2" t="s">
        <v>356</v>
      </c>
      <c r="G60" s="7">
        <v>0.61111111111111116</v>
      </c>
      <c r="H60" s="2" t="s">
        <v>114</v>
      </c>
      <c r="I60" s="2" t="s">
        <v>115</v>
      </c>
      <c r="J60" s="3">
        <v>236</v>
      </c>
      <c r="K60" s="3">
        <v>0.56000000000000005</v>
      </c>
      <c r="L60" s="2" t="s">
        <v>140</v>
      </c>
      <c r="M60" s="2" t="s">
        <v>117</v>
      </c>
      <c r="N60" s="2" t="s">
        <v>131</v>
      </c>
      <c r="O60" s="2" t="s">
        <v>357</v>
      </c>
      <c r="P60" s="3">
        <v>46</v>
      </c>
      <c r="Q60" s="2" t="s">
        <v>325</v>
      </c>
      <c r="R60" s="3">
        <v>2</v>
      </c>
      <c r="S60" s="3">
        <v>39</v>
      </c>
      <c r="T60" s="3">
        <v>2.9040000000000008</v>
      </c>
      <c r="U60" s="3">
        <v>0</v>
      </c>
      <c r="V60" s="3">
        <v>0.56523999999999996</v>
      </c>
      <c r="W60" s="3">
        <v>9.4210000000000002E-2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0.56523999999999996</v>
      </c>
      <c r="AE60" s="3">
        <v>0.37681999999999999</v>
      </c>
      <c r="AF60" s="3">
        <v>2.3550000000000001E-2</v>
      </c>
      <c r="AG60" s="3">
        <v>0</v>
      </c>
      <c r="AH60" s="3">
        <v>13.754129999999998</v>
      </c>
      <c r="AI60" s="3">
        <v>0</v>
      </c>
      <c r="AJ60" s="3">
        <v>0</v>
      </c>
      <c r="AK60" s="3">
        <v>14.696179999999998</v>
      </c>
      <c r="AL60" s="3">
        <v>9.7974600000000009</v>
      </c>
      <c r="AM60" s="3">
        <v>20.065940000000001</v>
      </c>
      <c r="AN60" s="3">
        <v>14.31936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1.3188900000000001</v>
      </c>
      <c r="AY60" s="3">
        <v>0.56523999999999996</v>
      </c>
      <c r="AZ60" s="3">
        <v>9.4210000000000002E-2</v>
      </c>
      <c r="BA60" s="3">
        <v>4.7100000000000003E-2</v>
      </c>
      <c r="BB60" s="3">
        <v>0.56523999999999996</v>
      </c>
      <c r="BC60" s="3">
        <v>0</v>
      </c>
      <c r="BD60" s="3">
        <v>0</v>
      </c>
      <c r="BE60" s="3">
        <v>0.56523999999999996</v>
      </c>
      <c r="BF60" s="3">
        <v>0</v>
      </c>
      <c r="BG60" s="3">
        <v>0</v>
      </c>
      <c r="BH60" s="3">
        <v>1.1304700000000001</v>
      </c>
      <c r="BI60" s="3">
        <v>4.4276999999999997</v>
      </c>
      <c r="BJ60" s="3">
        <v>16.768719999999998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9.4210000000000002E-2</v>
      </c>
      <c r="BQ60" s="3">
        <v>0.56523999999999996</v>
      </c>
      <c r="BR60" s="3">
        <v>0.28261999999999998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0.56523999999999996</v>
      </c>
      <c r="CP60" s="3">
        <v>0</v>
      </c>
      <c r="CQ60" s="3">
        <v>0</v>
      </c>
      <c r="CR60" s="3">
        <v>0</v>
      </c>
      <c r="CS60" s="3">
        <v>8.2901600000000002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9.4210000000000002E-2</v>
      </c>
      <c r="DB60" s="3">
        <v>0</v>
      </c>
      <c r="DC60" s="3">
        <v>0</v>
      </c>
      <c r="DD60" s="3">
        <v>0</v>
      </c>
      <c r="DE60" s="3">
        <v>0.47104000000000001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</row>
    <row r="61" spans="1:114" x14ac:dyDescent="0.25">
      <c r="A61" s="2" t="s">
        <v>359</v>
      </c>
      <c r="B61" s="2" t="s">
        <v>125</v>
      </c>
      <c r="C61" s="2" t="s">
        <v>126</v>
      </c>
      <c r="D61" s="2" t="s">
        <v>127</v>
      </c>
      <c r="E61" s="2" t="s">
        <v>234</v>
      </c>
      <c r="F61" s="2" t="s">
        <v>360</v>
      </c>
      <c r="G61" s="7">
        <v>0.54097222222222219</v>
      </c>
      <c r="H61" s="2" t="s">
        <v>114</v>
      </c>
      <c r="I61" s="2" t="s">
        <v>115</v>
      </c>
      <c r="J61" s="3">
        <v>236</v>
      </c>
      <c r="K61" s="3">
        <v>0.56000000000000005</v>
      </c>
      <c r="L61" s="2" t="s">
        <v>140</v>
      </c>
      <c r="M61" s="2" t="s">
        <v>117</v>
      </c>
      <c r="N61" s="2" t="s">
        <v>361</v>
      </c>
      <c r="O61" s="2" t="s">
        <v>362</v>
      </c>
      <c r="P61" s="3">
        <v>59</v>
      </c>
      <c r="Q61" s="2" t="s">
        <v>349</v>
      </c>
      <c r="R61" s="3">
        <v>2</v>
      </c>
      <c r="S61" s="3">
        <v>34</v>
      </c>
      <c r="T61" s="3">
        <v>2.218</v>
      </c>
      <c r="U61" s="3">
        <v>0</v>
      </c>
      <c r="V61" s="3">
        <v>0.37842999999999999</v>
      </c>
      <c r="W61" s="3">
        <v>0.66223999999999994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2.6490100000000001</v>
      </c>
      <c r="AE61" s="3">
        <v>0</v>
      </c>
      <c r="AF61" s="3">
        <v>0</v>
      </c>
      <c r="AG61" s="3">
        <v>0</v>
      </c>
      <c r="AH61" s="3">
        <v>62.440879999999993</v>
      </c>
      <c r="AI61" s="3">
        <v>0</v>
      </c>
      <c r="AJ61" s="3">
        <v>1.1352899999999999</v>
      </c>
      <c r="AK61" s="3">
        <v>23.841069999999998</v>
      </c>
      <c r="AL61" s="3">
        <v>28.003790000000002</v>
      </c>
      <c r="AM61" s="3">
        <v>1.9867599999999999</v>
      </c>
      <c r="AN61" s="3">
        <v>0.37841999999999998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0.28381999999999996</v>
      </c>
      <c r="BA61" s="3">
        <v>0</v>
      </c>
      <c r="BB61" s="3">
        <v>0</v>
      </c>
      <c r="BC61" s="3">
        <v>0</v>
      </c>
      <c r="BD61" s="3">
        <v>0</v>
      </c>
      <c r="BE61" s="3">
        <v>0.75685999999999998</v>
      </c>
      <c r="BF61" s="3">
        <v>0</v>
      </c>
      <c r="BG61" s="3">
        <v>0</v>
      </c>
      <c r="BH61" s="3">
        <v>3.6896800000000001</v>
      </c>
      <c r="BI61" s="3">
        <v>3.2166499999999996</v>
      </c>
      <c r="BJ61" s="3">
        <v>0</v>
      </c>
      <c r="BK61" s="3">
        <v>0</v>
      </c>
      <c r="BL61" s="3">
        <v>0</v>
      </c>
      <c r="BM61" s="3">
        <v>0</v>
      </c>
      <c r="BN61" s="3">
        <v>9.8391699999999993</v>
      </c>
      <c r="BO61" s="3">
        <v>1.89215</v>
      </c>
      <c r="BP61" s="3">
        <v>0.18920999999999999</v>
      </c>
      <c r="BQ61" s="3">
        <v>0</v>
      </c>
      <c r="BR61" s="3">
        <v>0.47304000000000002</v>
      </c>
      <c r="BS61" s="3">
        <v>0</v>
      </c>
      <c r="BT61" s="3">
        <v>9.461E-2</v>
      </c>
      <c r="BU61" s="3">
        <v>0</v>
      </c>
      <c r="BV61" s="3">
        <v>0.94606999999999997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9.461E-2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0.37842999999999999</v>
      </c>
      <c r="CM61" s="3">
        <v>0.18920999999999999</v>
      </c>
      <c r="CN61" s="3">
        <v>0</v>
      </c>
      <c r="CO61" s="3">
        <v>0.75685999999999998</v>
      </c>
      <c r="CP61" s="3">
        <v>9.461E-2</v>
      </c>
      <c r="CQ61" s="3">
        <v>0</v>
      </c>
      <c r="CR61" s="3">
        <v>0</v>
      </c>
      <c r="CS61" s="3">
        <v>4.1627200000000002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</row>
    <row r="62" spans="1:114" x14ac:dyDescent="0.25">
      <c r="A62" s="2" t="s">
        <v>363</v>
      </c>
      <c r="B62" s="2" t="s">
        <v>125</v>
      </c>
      <c r="C62" s="2" t="s">
        <v>126</v>
      </c>
      <c r="D62" s="2" t="s">
        <v>310</v>
      </c>
      <c r="E62" s="2" t="s">
        <v>128</v>
      </c>
      <c r="F62" s="2" t="s">
        <v>364</v>
      </c>
      <c r="G62" s="7">
        <v>0.21458333333333332</v>
      </c>
      <c r="H62" s="2" t="s">
        <v>119</v>
      </c>
      <c r="I62" s="2" t="s">
        <v>115</v>
      </c>
      <c r="J62" s="3">
        <v>236</v>
      </c>
      <c r="K62" s="3">
        <v>0.56000000000000005</v>
      </c>
      <c r="L62" s="2" t="s">
        <v>140</v>
      </c>
      <c r="M62" s="2" t="s">
        <v>117</v>
      </c>
      <c r="N62" s="2" t="s">
        <v>131</v>
      </c>
      <c r="O62" s="2" t="s">
        <v>365</v>
      </c>
      <c r="P62" s="3">
        <v>60</v>
      </c>
      <c r="Q62" s="2" t="s">
        <v>349</v>
      </c>
      <c r="R62" s="3">
        <v>2</v>
      </c>
      <c r="S62" s="3">
        <v>43</v>
      </c>
      <c r="T62" s="3">
        <v>2.6209999999999996</v>
      </c>
      <c r="U62" s="3">
        <v>0</v>
      </c>
      <c r="V62" s="3">
        <v>0.86114000000000002</v>
      </c>
      <c r="W62" s="3">
        <v>0.43058000000000002</v>
      </c>
      <c r="X62" s="3">
        <v>2.691E-2</v>
      </c>
      <c r="Y62" s="3">
        <v>0</v>
      </c>
      <c r="Z62" s="3">
        <v>0</v>
      </c>
      <c r="AA62" s="3">
        <v>0</v>
      </c>
      <c r="AB62" s="3">
        <v>0.21529000000000001</v>
      </c>
      <c r="AC62" s="3">
        <v>0</v>
      </c>
      <c r="AD62" s="3">
        <v>4.3057100000000004</v>
      </c>
      <c r="AE62" s="3">
        <v>2.691E-2</v>
      </c>
      <c r="AF62" s="3">
        <v>0</v>
      </c>
      <c r="AG62" s="3">
        <v>0</v>
      </c>
      <c r="AH62" s="3">
        <v>105.92034000000001</v>
      </c>
      <c r="AI62" s="3">
        <v>0</v>
      </c>
      <c r="AJ62" s="3">
        <v>3.4445600000000001</v>
      </c>
      <c r="AK62" s="3">
        <v>46.501609999999992</v>
      </c>
      <c r="AL62" s="3">
        <v>57.696429999999992</v>
      </c>
      <c r="AM62" s="3">
        <v>3.2292800000000002</v>
      </c>
      <c r="AN62" s="3">
        <v>0.86114999999999997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1.93757</v>
      </c>
      <c r="BA62" s="3">
        <v>0.86114999999999997</v>
      </c>
      <c r="BB62" s="3">
        <v>0</v>
      </c>
      <c r="BC62" s="3">
        <v>0</v>
      </c>
      <c r="BD62" s="3">
        <v>0</v>
      </c>
      <c r="BE62" s="3">
        <v>7.7502700000000004</v>
      </c>
      <c r="BF62" s="3">
        <v>0</v>
      </c>
      <c r="BG62" s="3">
        <v>0</v>
      </c>
      <c r="BH62" s="3">
        <v>12.486549999999999</v>
      </c>
      <c r="BI62" s="3">
        <v>11.410119999999999</v>
      </c>
      <c r="BJ62" s="3">
        <v>228.20237</v>
      </c>
      <c r="BK62" s="3">
        <v>0</v>
      </c>
      <c r="BL62" s="3">
        <v>0</v>
      </c>
      <c r="BM62" s="3">
        <v>0</v>
      </c>
      <c r="BN62" s="3">
        <v>33.584499999999998</v>
      </c>
      <c r="BO62" s="3">
        <v>2.3681399999999999</v>
      </c>
      <c r="BP62" s="3">
        <v>0.21529000000000001</v>
      </c>
      <c r="BQ62" s="3">
        <v>0</v>
      </c>
      <c r="BR62" s="3">
        <v>0.21529000000000001</v>
      </c>
      <c r="BS62" s="3">
        <v>0</v>
      </c>
      <c r="BT62" s="3">
        <v>0.43057000000000001</v>
      </c>
      <c r="BU62" s="3">
        <v>0</v>
      </c>
      <c r="BV62" s="3">
        <v>1.07643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5.1668500000000002</v>
      </c>
      <c r="CP62" s="3">
        <v>0.21529000000000001</v>
      </c>
      <c r="CQ62" s="3">
        <v>0</v>
      </c>
      <c r="CR62" s="3">
        <v>0</v>
      </c>
      <c r="CS62" s="3">
        <v>18.9451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8.0729999999999996E-2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</row>
    <row r="63" spans="1:114" x14ac:dyDescent="0.25">
      <c r="A63" s="2" t="s">
        <v>366</v>
      </c>
      <c r="B63" s="2" t="s">
        <v>125</v>
      </c>
      <c r="C63" s="2" t="s">
        <v>126</v>
      </c>
      <c r="D63" s="2" t="s">
        <v>367</v>
      </c>
      <c r="E63" s="2" t="s">
        <v>368</v>
      </c>
      <c r="F63" s="2" t="s">
        <v>369</v>
      </c>
      <c r="G63" s="7">
        <v>0.15902777777777777</v>
      </c>
      <c r="H63" s="2" t="s">
        <v>119</v>
      </c>
      <c r="I63" s="2" t="s">
        <v>115</v>
      </c>
      <c r="J63" s="3">
        <v>236</v>
      </c>
      <c r="K63" s="3">
        <v>0.56000000000000005</v>
      </c>
      <c r="L63" s="2" t="s">
        <v>140</v>
      </c>
      <c r="M63" s="2" t="s">
        <v>117</v>
      </c>
      <c r="N63" s="2" t="s">
        <v>370</v>
      </c>
      <c r="O63" s="2" t="s">
        <v>371</v>
      </c>
      <c r="P63" s="14"/>
      <c r="Q63" s="2" t="s">
        <v>372</v>
      </c>
      <c r="R63" s="3">
        <v>2</v>
      </c>
      <c r="S63" s="3">
        <v>44</v>
      </c>
      <c r="T63" s="3">
        <v>2.9200000000000004</v>
      </c>
      <c r="U63" s="3">
        <v>0</v>
      </c>
      <c r="V63" s="3">
        <v>0</v>
      </c>
      <c r="W63" s="3">
        <v>0.26384999999999997</v>
      </c>
      <c r="X63" s="3">
        <v>7.6960000000000001E-2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6.5950000000000009E-2</v>
      </c>
      <c r="AF63" s="3">
        <v>0</v>
      </c>
      <c r="AG63" s="3">
        <v>0</v>
      </c>
      <c r="AH63" s="3">
        <v>23.922599999999996</v>
      </c>
      <c r="AI63" s="3">
        <v>0</v>
      </c>
      <c r="AJ63" s="3">
        <v>0.87951000000000001</v>
      </c>
      <c r="AK63" s="3">
        <v>21.108180000000001</v>
      </c>
      <c r="AL63" s="3">
        <v>31.134549999999997</v>
      </c>
      <c r="AM63" s="3">
        <v>0.72560000000000002</v>
      </c>
      <c r="AN63" s="3">
        <v>9.894E-2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1.099E-2</v>
      </c>
      <c r="BA63" s="3">
        <v>0.12093</v>
      </c>
      <c r="BB63" s="3">
        <v>0</v>
      </c>
      <c r="BC63" s="3">
        <v>0</v>
      </c>
      <c r="BD63" s="3">
        <v>0</v>
      </c>
      <c r="BE63" s="3">
        <v>2.8144200000000001</v>
      </c>
      <c r="BF63" s="3">
        <v>0</v>
      </c>
      <c r="BG63" s="3">
        <v>0</v>
      </c>
      <c r="BH63" s="3">
        <v>1.8689499999999999</v>
      </c>
      <c r="BI63" s="3">
        <v>0.24185999999999999</v>
      </c>
      <c r="BJ63" s="3">
        <v>4.92523</v>
      </c>
      <c r="BK63" s="3">
        <v>0</v>
      </c>
      <c r="BL63" s="3">
        <v>0</v>
      </c>
      <c r="BM63" s="3">
        <v>0</v>
      </c>
      <c r="BN63" s="3">
        <v>0</v>
      </c>
      <c r="BO63" s="3">
        <v>0.94547000000000003</v>
      </c>
      <c r="BP63" s="3">
        <v>4.3979999999999998E-2</v>
      </c>
      <c r="BQ63" s="3">
        <v>0</v>
      </c>
      <c r="BR63" s="3">
        <v>9.894E-2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8.795E-2</v>
      </c>
      <c r="CN63" s="3">
        <v>0.13192999999999999</v>
      </c>
      <c r="CO63" s="3">
        <v>6.5083599999999997</v>
      </c>
      <c r="CP63" s="3">
        <v>0</v>
      </c>
      <c r="CQ63" s="3">
        <v>0</v>
      </c>
      <c r="CR63" s="3">
        <v>0.52769999999999995</v>
      </c>
      <c r="CS63" s="3">
        <v>0</v>
      </c>
      <c r="CT63" s="3">
        <v>0</v>
      </c>
      <c r="CU63" s="3">
        <v>0</v>
      </c>
      <c r="CV63" s="3">
        <v>0.1759</v>
      </c>
      <c r="CW63" s="3">
        <v>0.52769999999999995</v>
      </c>
      <c r="CX63" s="3">
        <v>1.099E-2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4.3979999999999998E-2</v>
      </c>
      <c r="DF63" s="3">
        <v>0</v>
      </c>
      <c r="DG63" s="3">
        <v>0</v>
      </c>
      <c r="DH63" s="3">
        <v>1.099E-2</v>
      </c>
      <c r="DI63" s="3">
        <v>0</v>
      </c>
      <c r="DJ63" s="3">
        <v>0</v>
      </c>
    </row>
    <row r="64" spans="1:114" x14ac:dyDescent="0.25">
      <c r="A64" s="2" t="s">
        <v>374</v>
      </c>
      <c r="B64" s="2" t="s">
        <v>125</v>
      </c>
      <c r="C64" s="2" t="s">
        <v>126</v>
      </c>
      <c r="D64" s="2" t="s">
        <v>333</v>
      </c>
      <c r="E64" s="2" t="s">
        <v>375</v>
      </c>
      <c r="F64" s="2" t="s">
        <v>376</v>
      </c>
      <c r="G64" s="7">
        <v>0.70138888888888884</v>
      </c>
      <c r="H64" s="2" t="s">
        <v>114</v>
      </c>
      <c r="I64" s="2" t="s">
        <v>115</v>
      </c>
      <c r="J64" s="3">
        <v>236</v>
      </c>
      <c r="K64" s="3">
        <v>0.56000000000000005</v>
      </c>
      <c r="L64" s="2" t="s">
        <v>116</v>
      </c>
      <c r="M64" s="2" t="s">
        <v>117</v>
      </c>
      <c r="N64" s="2" t="s">
        <v>377</v>
      </c>
      <c r="O64" s="2" t="s">
        <v>378</v>
      </c>
      <c r="P64" s="3">
        <v>40</v>
      </c>
      <c r="Q64" s="2" t="s">
        <v>118</v>
      </c>
      <c r="R64" s="3">
        <v>2</v>
      </c>
      <c r="S64" s="3">
        <v>49</v>
      </c>
      <c r="T64" s="3">
        <v>2.9379999999999988</v>
      </c>
      <c r="U64" s="3">
        <v>0</v>
      </c>
      <c r="V64" s="3">
        <v>0.12842999999999999</v>
      </c>
      <c r="W64" s="3">
        <v>0.19266</v>
      </c>
      <c r="X64" s="3">
        <v>0.12842999999999999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0.12842999999999999</v>
      </c>
      <c r="AE64" s="3">
        <v>0.25686999999999999</v>
      </c>
      <c r="AF64" s="3">
        <v>0</v>
      </c>
      <c r="AG64" s="3">
        <v>0</v>
      </c>
      <c r="AH64" s="3">
        <v>13.485299999999997</v>
      </c>
      <c r="AI64" s="3">
        <v>0</v>
      </c>
      <c r="AJ64" s="3">
        <v>0</v>
      </c>
      <c r="AK64" s="3">
        <v>17.338240000000003</v>
      </c>
      <c r="AL64" s="3">
        <v>10.274509999999999</v>
      </c>
      <c r="AM64" s="3">
        <v>8.4122699999999995</v>
      </c>
      <c r="AN64" s="3">
        <v>9.1828599999999998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0.51371999999999995</v>
      </c>
      <c r="AY64" s="3">
        <v>0</v>
      </c>
      <c r="AZ64" s="3">
        <v>0.25686999999999999</v>
      </c>
      <c r="BA64" s="3">
        <v>0</v>
      </c>
      <c r="BB64" s="3">
        <v>0</v>
      </c>
      <c r="BC64" s="3">
        <v>0</v>
      </c>
      <c r="BD64" s="3">
        <v>0</v>
      </c>
      <c r="BE64" s="3">
        <v>2.5686300000000002</v>
      </c>
      <c r="BF64" s="3">
        <v>0</v>
      </c>
      <c r="BG64" s="3">
        <v>0</v>
      </c>
      <c r="BH64" s="3">
        <v>1.02745</v>
      </c>
      <c r="BI64" s="3">
        <v>3.08236</v>
      </c>
      <c r="BJ64" s="3">
        <v>1.9264699999999999</v>
      </c>
      <c r="BK64" s="3">
        <v>0</v>
      </c>
      <c r="BL64" s="3">
        <v>0</v>
      </c>
      <c r="BM64" s="3">
        <v>0</v>
      </c>
      <c r="BN64" s="3">
        <v>0</v>
      </c>
      <c r="BO64" s="3">
        <v>6.4219999999999999E-2</v>
      </c>
      <c r="BP64" s="3">
        <v>6.4219999999999999E-2</v>
      </c>
      <c r="BQ64" s="3">
        <v>0.12842999999999999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3.2099999999999997E-2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1.15588</v>
      </c>
      <c r="CP64" s="3">
        <v>0</v>
      </c>
      <c r="CQ64" s="3">
        <v>0</v>
      </c>
      <c r="CR64" s="3">
        <v>0.51373000000000002</v>
      </c>
      <c r="CS64" s="3">
        <v>0</v>
      </c>
      <c r="CT64" s="3">
        <v>6.4219999999999999E-2</v>
      </c>
      <c r="CU64" s="3">
        <v>0</v>
      </c>
      <c r="CV64" s="3">
        <v>0.12842999999999999</v>
      </c>
      <c r="CW64" s="3">
        <v>0.89902000000000004</v>
      </c>
      <c r="CX64" s="3">
        <v>0</v>
      </c>
      <c r="CY64" s="3">
        <v>0</v>
      </c>
      <c r="CZ64" s="3">
        <v>0.64215999999999995</v>
      </c>
      <c r="DA64" s="3">
        <v>0.51373000000000002</v>
      </c>
      <c r="DB64" s="3">
        <v>0</v>
      </c>
      <c r="DC64" s="3">
        <v>0</v>
      </c>
      <c r="DD64" s="3">
        <v>0.38529999999999998</v>
      </c>
      <c r="DE64" s="3">
        <v>0.32107999999999998</v>
      </c>
      <c r="DF64" s="3">
        <v>0</v>
      </c>
      <c r="DG64" s="3">
        <v>0</v>
      </c>
      <c r="DH64" s="3">
        <v>1.6049999999999998E-2</v>
      </c>
      <c r="DI64" s="3">
        <v>0</v>
      </c>
      <c r="DJ64" s="3">
        <v>0</v>
      </c>
    </row>
    <row r="65" spans="1:114" x14ac:dyDescent="0.25">
      <c r="A65" s="2" t="s">
        <v>380</v>
      </c>
      <c r="B65" s="2" t="s">
        <v>125</v>
      </c>
      <c r="C65" s="2" t="s">
        <v>126</v>
      </c>
      <c r="D65" s="2" t="s">
        <v>177</v>
      </c>
      <c r="E65" s="2" t="s">
        <v>128</v>
      </c>
      <c r="F65" s="2" t="s">
        <v>381</v>
      </c>
      <c r="G65" s="7">
        <v>0.22569444444444445</v>
      </c>
      <c r="H65" s="2" t="s">
        <v>119</v>
      </c>
      <c r="I65" s="2" t="s">
        <v>115</v>
      </c>
      <c r="J65" s="3">
        <v>236</v>
      </c>
      <c r="K65" s="3">
        <v>0.56000000000000005</v>
      </c>
      <c r="L65" s="2" t="s">
        <v>122</v>
      </c>
      <c r="M65" s="2" t="s">
        <v>117</v>
      </c>
      <c r="N65" s="2" t="s">
        <v>131</v>
      </c>
      <c r="O65" s="2" t="s">
        <v>382</v>
      </c>
      <c r="P65" s="15">
        <v>36</v>
      </c>
      <c r="Q65" s="2" t="s">
        <v>118</v>
      </c>
      <c r="R65" s="3">
        <v>2</v>
      </c>
      <c r="S65" s="3">
        <v>61</v>
      </c>
      <c r="T65" s="3">
        <v>3.1059999999999994</v>
      </c>
      <c r="U65" s="3">
        <v>0</v>
      </c>
      <c r="V65" s="3">
        <v>1.34049</v>
      </c>
      <c r="W65" s="3">
        <v>0.87130999999999992</v>
      </c>
      <c r="X65" s="3">
        <v>6.7019999999999996E-2</v>
      </c>
      <c r="Y65" s="3">
        <v>0</v>
      </c>
      <c r="Z65" s="3">
        <v>0</v>
      </c>
      <c r="AA65" s="3">
        <v>0</v>
      </c>
      <c r="AB65" s="3">
        <v>0</v>
      </c>
      <c r="AC65" s="3">
        <v>6.7019999999999996E-2</v>
      </c>
      <c r="AD65" s="3">
        <v>0</v>
      </c>
      <c r="AE65" s="3">
        <v>6.7019999999999996E-2</v>
      </c>
      <c r="AF65" s="3">
        <v>0</v>
      </c>
      <c r="AG65" s="3">
        <v>0</v>
      </c>
      <c r="AH65" s="3">
        <v>25.469169999999998</v>
      </c>
      <c r="AI65" s="3">
        <v>0</v>
      </c>
      <c r="AJ65" s="3">
        <v>0.2681</v>
      </c>
      <c r="AK65" s="3">
        <v>19.83916</v>
      </c>
      <c r="AL65" s="3">
        <v>34.316379999999995</v>
      </c>
      <c r="AM65" s="3">
        <v>1.00536</v>
      </c>
      <c r="AN65" s="3">
        <v>5.2278799999999999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6.7019999999999996E-2</v>
      </c>
      <c r="BA65" s="3">
        <v>0.46916000000000002</v>
      </c>
      <c r="BB65" s="3">
        <v>1.07239</v>
      </c>
      <c r="BC65" s="3">
        <v>0</v>
      </c>
      <c r="BD65" s="3">
        <v>0</v>
      </c>
      <c r="BE65" s="3">
        <v>2.9490599999999998</v>
      </c>
      <c r="BF65" s="3">
        <v>0</v>
      </c>
      <c r="BG65" s="3">
        <v>0</v>
      </c>
      <c r="BH65" s="3">
        <v>2.6139300000000003</v>
      </c>
      <c r="BI65" s="3">
        <v>2.7479899999999997</v>
      </c>
      <c r="BJ65" s="3">
        <v>48.793570000000003</v>
      </c>
      <c r="BK65" s="3">
        <v>0</v>
      </c>
      <c r="BL65" s="3">
        <v>0</v>
      </c>
      <c r="BM65" s="3">
        <v>0</v>
      </c>
      <c r="BN65" s="3">
        <v>0</v>
      </c>
      <c r="BO65" s="3">
        <v>0.2681</v>
      </c>
      <c r="BP65" s="3">
        <v>0</v>
      </c>
      <c r="BQ65" s="3">
        <v>0</v>
      </c>
      <c r="BR65" s="3">
        <v>0.13405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1.6760000000000001E-2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1.6085799999999999</v>
      </c>
      <c r="CP65" s="3">
        <v>6.7019999999999996E-2</v>
      </c>
      <c r="CQ65" s="3">
        <v>0</v>
      </c>
      <c r="CR65" s="3">
        <v>0.53619000000000006</v>
      </c>
      <c r="CS65" s="3">
        <v>0.2681</v>
      </c>
      <c r="CT65" s="3">
        <v>0</v>
      </c>
      <c r="CU65" s="3">
        <v>0</v>
      </c>
      <c r="CV65" s="3">
        <v>0</v>
      </c>
      <c r="CW65" s="3">
        <v>1.3404799999999999</v>
      </c>
      <c r="CX65" s="3">
        <v>0</v>
      </c>
      <c r="CY65" s="3">
        <v>0</v>
      </c>
      <c r="CZ65" s="3">
        <v>0.2681</v>
      </c>
      <c r="DA65" s="3">
        <v>0.40214</v>
      </c>
      <c r="DB65" s="3">
        <v>0</v>
      </c>
      <c r="DC65" s="3">
        <v>0</v>
      </c>
      <c r="DD65" s="3">
        <v>0</v>
      </c>
      <c r="DE65" s="3">
        <v>0.46916000000000002</v>
      </c>
      <c r="DF65" s="3">
        <v>0</v>
      </c>
      <c r="DG65" s="3">
        <v>0</v>
      </c>
      <c r="DH65" s="3">
        <v>0.13405</v>
      </c>
      <c r="DI65" s="3">
        <v>0</v>
      </c>
      <c r="DJ65" s="3">
        <v>0</v>
      </c>
    </row>
    <row r="66" spans="1:114" x14ac:dyDescent="0.25">
      <c r="A66" s="2" t="s">
        <v>383</v>
      </c>
      <c r="B66" s="2" t="s">
        <v>125</v>
      </c>
      <c r="C66" s="2" t="s">
        <v>126</v>
      </c>
      <c r="D66" s="2" t="s">
        <v>307</v>
      </c>
      <c r="E66" s="2" t="s">
        <v>384</v>
      </c>
      <c r="F66" s="2" t="s">
        <v>385</v>
      </c>
      <c r="G66" s="7">
        <v>4.5138888888888888E-2</v>
      </c>
      <c r="H66" s="2" t="s">
        <v>119</v>
      </c>
      <c r="I66" s="2" t="s">
        <v>115</v>
      </c>
      <c r="J66" s="3">
        <v>236</v>
      </c>
      <c r="K66" s="3">
        <v>0.56000000000000005</v>
      </c>
      <c r="L66" s="2" t="s">
        <v>151</v>
      </c>
      <c r="M66" s="2" t="s">
        <v>117</v>
      </c>
      <c r="N66" s="2" t="s">
        <v>342</v>
      </c>
      <c r="O66" s="2" t="s">
        <v>386</v>
      </c>
      <c r="P66" s="15">
        <v>52</v>
      </c>
      <c r="Q66" s="2" t="s">
        <v>118</v>
      </c>
      <c r="R66" s="3">
        <v>2</v>
      </c>
      <c r="S66" s="3">
        <v>50</v>
      </c>
      <c r="T66" s="3">
        <v>2.524</v>
      </c>
      <c r="U66" s="3">
        <v>0</v>
      </c>
      <c r="V66" s="3">
        <v>0</v>
      </c>
      <c r="W66" s="3">
        <v>0.13532</v>
      </c>
      <c r="X66" s="3">
        <v>0.27063999999999999</v>
      </c>
      <c r="Y66" s="3">
        <v>0.13532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0.13532</v>
      </c>
      <c r="AF66" s="3">
        <v>0</v>
      </c>
      <c r="AG66" s="3">
        <v>0</v>
      </c>
      <c r="AH66" s="3">
        <v>205.68335999999996</v>
      </c>
      <c r="AI66" s="3">
        <v>0</v>
      </c>
      <c r="AJ66" s="3">
        <v>0</v>
      </c>
      <c r="AK66" s="3">
        <v>200.27062999999995</v>
      </c>
      <c r="AL66" s="3">
        <v>94.181319999999985</v>
      </c>
      <c r="AM66" s="3">
        <v>0.67659999999999998</v>
      </c>
      <c r="AN66" s="3">
        <v>0.13532</v>
      </c>
      <c r="AO66" s="3">
        <v>0</v>
      </c>
      <c r="AP66" s="3">
        <v>0</v>
      </c>
      <c r="AQ66" s="3">
        <v>3.3829999999999999E-2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2.1650900000000002</v>
      </c>
      <c r="AY66" s="3">
        <v>0</v>
      </c>
      <c r="AZ66" s="3">
        <v>0.13532</v>
      </c>
      <c r="BA66" s="3">
        <v>0.54127999999999998</v>
      </c>
      <c r="BB66" s="3">
        <v>1.0825400000000001</v>
      </c>
      <c r="BC66" s="3">
        <v>0</v>
      </c>
      <c r="BD66" s="3">
        <v>0</v>
      </c>
      <c r="BE66" s="3">
        <v>14.073070000000001</v>
      </c>
      <c r="BF66" s="3">
        <v>0</v>
      </c>
      <c r="BG66" s="3">
        <v>0</v>
      </c>
      <c r="BH66" s="3">
        <v>4.7361300000000002</v>
      </c>
      <c r="BI66" s="3">
        <v>3.2476400000000005</v>
      </c>
      <c r="BJ66" s="3">
        <v>68.200269999999989</v>
      </c>
      <c r="BK66" s="3">
        <v>0</v>
      </c>
      <c r="BL66" s="3">
        <v>0</v>
      </c>
      <c r="BM66" s="3">
        <v>0</v>
      </c>
      <c r="BN66" s="3">
        <v>0</v>
      </c>
      <c r="BO66" s="3">
        <v>7.7131299999999996</v>
      </c>
      <c r="BP66" s="3">
        <v>0.13532</v>
      </c>
      <c r="BQ66" s="3">
        <v>0</v>
      </c>
      <c r="BR66" s="3">
        <v>0.13532</v>
      </c>
      <c r="BS66" s="3">
        <v>0</v>
      </c>
      <c r="BT66" s="3">
        <v>0</v>
      </c>
      <c r="BU66" s="3">
        <v>5.4127200000000002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1.0825400000000001</v>
      </c>
      <c r="CP66" s="3">
        <v>0</v>
      </c>
      <c r="CQ66" s="3">
        <v>0</v>
      </c>
      <c r="CR66" s="3">
        <v>9.7429000000000006</v>
      </c>
      <c r="CS66" s="3">
        <v>0</v>
      </c>
      <c r="CT66" s="3">
        <v>0</v>
      </c>
      <c r="CU66" s="3">
        <v>0</v>
      </c>
      <c r="CV66" s="3">
        <v>2.1650900000000002</v>
      </c>
      <c r="CW66" s="3">
        <v>8.6603500000000011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</row>
    <row r="67" spans="1:114" x14ac:dyDescent="0.25">
      <c r="A67" s="2" t="s">
        <v>387</v>
      </c>
      <c r="B67" s="2" t="s">
        <v>125</v>
      </c>
      <c r="C67" s="2" t="s">
        <v>126</v>
      </c>
      <c r="D67" s="2" t="s">
        <v>127</v>
      </c>
      <c r="E67" s="2" t="s">
        <v>358</v>
      </c>
      <c r="F67" s="2" t="s">
        <v>385</v>
      </c>
      <c r="G67" s="7">
        <v>0.4826388888888889</v>
      </c>
      <c r="H67" s="2" t="s">
        <v>114</v>
      </c>
      <c r="I67" s="2" t="s">
        <v>115</v>
      </c>
      <c r="J67" s="3">
        <v>236</v>
      </c>
      <c r="K67" s="3">
        <v>0.56000000000000005</v>
      </c>
      <c r="L67" s="2" t="s">
        <v>140</v>
      </c>
      <c r="M67" s="2" t="s">
        <v>117</v>
      </c>
      <c r="N67" s="2" t="s">
        <v>388</v>
      </c>
      <c r="O67" s="2" t="s">
        <v>389</v>
      </c>
      <c r="P67" s="15">
        <v>60</v>
      </c>
      <c r="Q67" s="2" t="s">
        <v>344</v>
      </c>
      <c r="R67" s="3">
        <v>2</v>
      </c>
      <c r="S67" s="3">
        <v>46</v>
      </c>
      <c r="T67" s="3">
        <v>2.7459999999999991</v>
      </c>
      <c r="U67" s="3">
        <v>0</v>
      </c>
      <c r="V67" s="3">
        <v>0</v>
      </c>
      <c r="W67" s="3">
        <v>5.1700000000000003E-2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23.985520000000001</v>
      </c>
      <c r="AI67" s="3">
        <v>0</v>
      </c>
      <c r="AJ67" s="3">
        <v>0.20677000000000001</v>
      </c>
      <c r="AK67" s="3">
        <v>27.914189999999998</v>
      </c>
      <c r="AL67" s="3">
        <v>18.816220000000001</v>
      </c>
      <c r="AM67" s="3">
        <v>0.15508</v>
      </c>
      <c r="AN67" s="3">
        <v>7.7539999999999998E-2</v>
      </c>
      <c r="AO67" s="3">
        <v>0</v>
      </c>
      <c r="AP67" s="3">
        <v>0</v>
      </c>
      <c r="AQ67" s="3">
        <v>1.2919999999999999E-2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1.2406299999999999</v>
      </c>
      <c r="AY67" s="3">
        <v>0</v>
      </c>
      <c r="AZ67" s="3">
        <v>0.12923999999999999</v>
      </c>
      <c r="BA67" s="3">
        <v>2.5850000000000001E-2</v>
      </c>
      <c r="BB67" s="3">
        <v>0.20677000000000001</v>
      </c>
      <c r="BC67" s="3">
        <v>0</v>
      </c>
      <c r="BD67" s="3">
        <v>0</v>
      </c>
      <c r="BE67" s="3">
        <v>0.62031000000000003</v>
      </c>
      <c r="BF67" s="3">
        <v>0</v>
      </c>
      <c r="BG67" s="3">
        <v>0</v>
      </c>
      <c r="BH67" s="3">
        <v>1.39571</v>
      </c>
      <c r="BI67" s="3">
        <v>1.5507900000000001</v>
      </c>
      <c r="BJ67" s="3">
        <v>8.5293300000000016</v>
      </c>
      <c r="BK67" s="3">
        <v>0</v>
      </c>
      <c r="BL67" s="3">
        <v>0</v>
      </c>
      <c r="BM67" s="3">
        <v>0</v>
      </c>
      <c r="BN67" s="3">
        <v>0</v>
      </c>
      <c r="BO67" s="3">
        <v>2.1711</v>
      </c>
      <c r="BP67" s="3">
        <v>0</v>
      </c>
      <c r="BQ67" s="3">
        <v>0</v>
      </c>
      <c r="BR67" s="3">
        <v>2.5850000000000001E-2</v>
      </c>
      <c r="BS67" s="3">
        <v>0</v>
      </c>
      <c r="BT67" s="3">
        <v>0</v>
      </c>
      <c r="BU67" s="3">
        <v>0.62031999999999998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1.2919999999999999E-2</v>
      </c>
      <c r="CD67" s="3">
        <v>0</v>
      </c>
      <c r="CE67" s="3">
        <v>0</v>
      </c>
      <c r="CF67" s="3">
        <v>0</v>
      </c>
      <c r="CG67" s="3">
        <v>1.2919999999999999E-2</v>
      </c>
      <c r="CH67" s="3">
        <v>1.2919999999999999E-2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1.2406299999999999</v>
      </c>
      <c r="CS67" s="3">
        <v>0</v>
      </c>
      <c r="CT67" s="3">
        <v>0</v>
      </c>
      <c r="CU67" s="3">
        <v>0</v>
      </c>
      <c r="CV67" s="3">
        <v>0</v>
      </c>
      <c r="CW67" s="3">
        <v>0.82708999999999999</v>
      </c>
      <c r="CX67" s="3">
        <v>0.10339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6.4619999999999997E-2</v>
      </c>
      <c r="DH67" s="3">
        <v>0</v>
      </c>
      <c r="DI67" s="3">
        <v>0</v>
      </c>
      <c r="DJ67" s="3">
        <v>0</v>
      </c>
    </row>
    <row r="68" spans="1:114" x14ac:dyDescent="0.25">
      <c r="A68" s="2" t="s">
        <v>391</v>
      </c>
      <c r="B68" s="2" t="s">
        <v>125</v>
      </c>
      <c r="C68" s="2" t="s">
        <v>126</v>
      </c>
      <c r="D68" s="2" t="s">
        <v>290</v>
      </c>
      <c r="E68" s="2" t="s">
        <v>392</v>
      </c>
      <c r="F68" s="2" t="s">
        <v>393</v>
      </c>
      <c r="G68" s="7">
        <v>0.88680555555555551</v>
      </c>
      <c r="H68" s="2" t="s">
        <v>114</v>
      </c>
      <c r="I68" s="2" t="s">
        <v>115</v>
      </c>
      <c r="J68" s="3">
        <v>236</v>
      </c>
      <c r="K68" s="3">
        <v>0.56000000000000005</v>
      </c>
      <c r="L68" s="2" t="s">
        <v>286</v>
      </c>
      <c r="M68" s="2" t="s">
        <v>117</v>
      </c>
      <c r="N68" s="2" t="s">
        <v>394</v>
      </c>
      <c r="O68" s="2" t="s">
        <v>395</v>
      </c>
      <c r="P68" s="3">
        <v>50</v>
      </c>
      <c r="Q68" s="2" t="s">
        <v>390</v>
      </c>
      <c r="R68" s="3">
        <v>2</v>
      </c>
      <c r="S68" s="3">
        <v>60</v>
      </c>
      <c r="T68" s="3">
        <v>2.8370000000000002</v>
      </c>
      <c r="U68" s="3">
        <v>0</v>
      </c>
      <c r="V68" s="3">
        <v>0.69323999999999997</v>
      </c>
      <c r="W68" s="3">
        <v>0.38995000000000002</v>
      </c>
      <c r="X68" s="3">
        <v>1.0829999999999999E-2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0.51993</v>
      </c>
      <c r="AF68" s="3">
        <v>0</v>
      </c>
      <c r="AG68" s="3">
        <v>0</v>
      </c>
      <c r="AH68" s="3">
        <v>55.459280000000007</v>
      </c>
      <c r="AI68" s="3">
        <v>0</v>
      </c>
      <c r="AJ68" s="3">
        <v>3.4662000000000002</v>
      </c>
      <c r="AK68" s="3">
        <v>20.103969999999997</v>
      </c>
      <c r="AL68" s="3">
        <v>41.63777000000001</v>
      </c>
      <c r="AM68" s="3">
        <v>65.857879999999994</v>
      </c>
      <c r="AN68" s="3">
        <v>6.0658600000000007</v>
      </c>
      <c r="AO68" s="3">
        <v>0</v>
      </c>
      <c r="AP68" s="3">
        <v>0</v>
      </c>
      <c r="AQ68" s="3">
        <v>1.0829999999999999E-2</v>
      </c>
      <c r="AR68" s="3">
        <v>0</v>
      </c>
      <c r="AS68" s="3">
        <v>1.0829999999999999E-2</v>
      </c>
      <c r="AT68" s="3">
        <v>0</v>
      </c>
      <c r="AU68" s="3">
        <v>0</v>
      </c>
      <c r="AV68" s="3">
        <v>0</v>
      </c>
      <c r="AW68" s="3">
        <v>0</v>
      </c>
      <c r="AX68" s="3">
        <v>1.3864799999999999</v>
      </c>
      <c r="AY68" s="3">
        <v>0</v>
      </c>
      <c r="AZ68" s="3">
        <v>1.55979</v>
      </c>
      <c r="BA68" s="3">
        <v>9.7479999999999997E-2</v>
      </c>
      <c r="BB68" s="3">
        <v>2.7729599999999999</v>
      </c>
      <c r="BC68" s="3">
        <v>0</v>
      </c>
      <c r="BD68" s="3">
        <v>0</v>
      </c>
      <c r="BE68" s="3">
        <v>5.5459299999999994</v>
      </c>
      <c r="BF68" s="3">
        <v>8.6660000000000001E-2</v>
      </c>
      <c r="BG68" s="3">
        <v>0</v>
      </c>
      <c r="BH68" s="3">
        <v>3.63951</v>
      </c>
      <c r="BI68" s="3">
        <v>12.47833</v>
      </c>
      <c r="BJ68" s="3">
        <v>8.3188800000000001</v>
      </c>
      <c r="BK68" s="3">
        <v>0</v>
      </c>
      <c r="BL68" s="3">
        <v>0</v>
      </c>
      <c r="BM68" s="3">
        <v>0</v>
      </c>
      <c r="BN68" s="3">
        <v>0</v>
      </c>
      <c r="BO68" s="3">
        <v>9.0121300000000009</v>
      </c>
      <c r="BP68" s="3">
        <v>0.51993</v>
      </c>
      <c r="BQ68" s="3">
        <v>0</v>
      </c>
      <c r="BR68" s="3">
        <v>0.69323999999999997</v>
      </c>
      <c r="BS68" s="3">
        <v>0</v>
      </c>
      <c r="BT68" s="3">
        <v>0</v>
      </c>
      <c r="BU68" s="3">
        <v>4.1594499999999996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2.1659999999999999E-2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9.0229600000000012</v>
      </c>
      <c r="CP68" s="3">
        <v>0</v>
      </c>
      <c r="CQ68" s="3">
        <v>0</v>
      </c>
      <c r="CR68" s="3">
        <v>1.3864799999999999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0.34661999999999998</v>
      </c>
      <c r="CY68" s="3">
        <v>0</v>
      </c>
      <c r="CZ68" s="3">
        <v>0</v>
      </c>
      <c r="DA68" s="3">
        <v>0.51993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4.333E-2</v>
      </c>
      <c r="DI68" s="3">
        <v>1.0829999999999999E-2</v>
      </c>
      <c r="DJ68" s="3">
        <v>0</v>
      </c>
    </row>
    <row r="69" spans="1:114" x14ac:dyDescent="0.25">
      <c r="A69" s="2" t="s">
        <v>396</v>
      </c>
      <c r="B69" s="2" t="s">
        <v>125</v>
      </c>
      <c r="C69" s="2" t="s">
        <v>126</v>
      </c>
      <c r="D69" s="2" t="s">
        <v>291</v>
      </c>
      <c r="E69" s="2" t="s">
        <v>128</v>
      </c>
      <c r="F69" s="2" t="s">
        <v>397</v>
      </c>
      <c r="G69" s="7">
        <v>0.71388888888888891</v>
      </c>
      <c r="H69" s="2" t="s">
        <v>114</v>
      </c>
      <c r="I69" s="2" t="s">
        <v>115</v>
      </c>
      <c r="J69" s="3">
        <v>236</v>
      </c>
      <c r="K69" s="3">
        <v>0.56000000000000005</v>
      </c>
      <c r="L69" s="2" t="s">
        <v>122</v>
      </c>
      <c r="M69" s="2" t="s">
        <v>117</v>
      </c>
      <c r="N69" s="2" t="s">
        <v>131</v>
      </c>
      <c r="O69" s="2" t="s">
        <v>398</v>
      </c>
      <c r="P69" s="3">
        <v>61</v>
      </c>
      <c r="Q69" s="2" t="s">
        <v>399</v>
      </c>
      <c r="R69" s="3">
        <v>2</v>
      </c>
      <c r="S69" s="3">
        <v>31</v>
      </c>
      <c r="T69" s="3">
        <v>0.82300000000000029</v>
      </c>
      <c r="U69" s="3">
        <v>0</v>
      </c>
      <c r="V69" s="3">
        <v>0</v>
      </c>
      <c r="W69" s="3">
        <v>0.15229000000000001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0.45688000000000006</v>
      </c>
      <c r="AF69" s="3">
        <v>0</v>
      </c>
      <c r="AG69" s="3">
        <v>0</v>
      </c>
      <c r="AH69" s="3">
        <v>21.930329999999998</v>
      </c>
      <c r="AI69" s="3">
        <v>0</v>
      </c>
      <c r="AJ69" s="3">
        <v>0</v>
      </c>
      <c r="AK69" s="3">
        <v>623.79591999999991</v>
      </c>
      <c r="AL69" s="3">
        <v>187.62610000000001</v>
      </c>
      <c r="AM69" s="3">
        <v>0.76147000000000009</v>
      </c>
      <c r="AN69" s="3">
        <v>0.60916999999999999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0.15229000000000001</v>
      </c>
      <c r="BA69" s="3">
        <v>0.15229000000000001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1.8275300000000001</v>
      </c>
      <c r="BI69" s="3">
        <v>3.8073500000000005</v>
      </c>
      <c r="BJ69" s="3">
        <v>82.84790000000001</v>
      </c>
      <c r="BK69" s="3">
        <v>0</v>
      </c>
      <c r="BL69" s="3">
        <v>0</v>
      </c>
      <c r="BM69" s="3">
        <v>0</v>
      </c>
      <c r="BN69" s="3">
        <v>0</v>
      </c>
      <c r="BO69" s="3">
        <v>3.5027599999999999</v>
      </c>
      <c r="BP69" s="3">
        <v>0</v>
      </c>
      <c r="BQ69" s="3">
        <v>0</v>
      </c>
      <c r="BR69" s="3">
        <v>0.15229000000000001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0.15229000000000001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0.15229000000000001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</row>
    <row r="70" spans="1:114" x14ac:dyDescent="0.25">
      <c r="A70" s="2" t="s">
        <v>400</v>
      </c>
      <c r="B70" s="2" t="s">
        <v>125</v>
      </c>
      <c r="C70" s="2" t="s">
        <v>126</v>
      </c>
      <c r="D70" s="2" t="s">
        <v>200</v>
      </c>
      <c r="E70" s="2" t="s">
        <v>401</v>
      </c>
      <c r="F70" s="2" t="s">
        <v>402</v>
      </c>
      <c r="G70" s="7">
        <v>0.61458333333333337</v>
      </c>
      <c r="H70" s="2" t="s">
        <v>114</v>
      </c>
      <c r="I70" s="2" t="s">
        <v>115</v>
      </c>
      <c r="J70" s="3">
        <v>236</v>
      </c>
      <c r="K70" s="3">
        <v>0.56000000000000005</v>
      </c>
      <c r="L70" s="2" t="s">
        <v>286</v>
      </c>
      <c r="M70" s="2" t="s">
        <v>117</v>
      </c>
      <c r="N70" s="2" t="s">
        <v>403</v>
      </c>
      <c r="O70" s="2" t="s">
        <v>404</v>
      </c>
      <c r="P70" s="3">
        <v>56</v>
      </c>
      <c r="Q70" s="2" t="s">
        <v>405</v>
      </c>
      <c r="R70" s="3">
        <v>2</v>
      </c>
      <c r="S70" s="3">
        <v>38</v>
      </c>
      <c r="T70" s="3">
        <v>2.6569999999999996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1.171E-2</v>
      </c>
      <c r="AC70" s="3">
        <v>0</v>
      </c>
      <c r="AD70" s="3">
        <v>0</v>
      </c>
      <c r="AE70" s="3">
        <v>1.171E-2</v>
      </c>
      <c r="AF70" s="3">
        <v>0</v>
      </c>
      <c r="AG70" s="3">
        <v>0</v>
      </c>
      <c r="AH70" s="3">
        <v>64.831940000000003</v>
      </c>
      <c r="AI70" s="3">
        <v>0</v>
      </c>
      <c r="AJ70" s="3">
        <v>0.37475000000000003</v>
      </c>
      <c r="AK70" s="3">
        <v>68.579449999999994</v>
      </c>
      <c r="AL70" s="3">
        <v>29.980080000000001</v>
      </c>
      <c r="AM70" s="3">
        <v>4.2393700000000001</v>
      </c>
      <c r="AN70" s="3">
        <v>1.3116300000000001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0.37475000000000003</v>
      </c>
      <c r="AY70" s="3">
        <v>0</v>
      </c>
      <c r="AZ70" s="3">
        <v>0.28105999999999998</v>
      </c>
      <c r="BA70" s="3">
        <v>0.18737999999999999</v>
      </c>
      <c r="BB70" s="3">
        <v>0.37475000000000003</v>
      </c>
      <c r="BC70" s="3">
        <v>0</v>
      </c>
      <c r="BD70" s="3">
        <v>0</v>
      </c>
      <c r="BE70" s="3">
        <v>9.3687799999999992</v>
      </c>
      <c r="BF70" s="3">
        <v>0</v>
      </c>
      <c r="BG70" s="3">
        <v>0</v>
      </c>
      <c r="BH70" s="3">
        <v>4.4033300000000004</v>
      </c>
      <c r="BI70" s="3">
        <v>3.8411999999999997</v>
      </c>
      <c r="BJ70" s="3">
        <v>11.99203</v>
      </c>
      <c r="BK70" s="3">
        <v>0</v>
      </c>
      <c r="BL70" s="3">
        <v>0</v>
      </c>
      <c r="BM70" s="3">
        <v>0</v>
      </c>
      <c r="BN70" s="3">
        <v>0</v>
      </c>
      <c r="BO70" s="3">
        <v>0.28105999999999998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0.37475000000000003</v>
      </c>
      <c r="CX70" s="3">
        <v>0</v>
      </c>
      <c r="CY70" s="3">
        <v>0</v>
      </c>
      <c r="CZ70" s="3">
        <v>0</v>
      </c>
      <c r="DA70" s="3">
        <v>0.18737999999999999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</row>
    <row r="71" spans="1:114" x14ac:dyDescent="0.25">
      <c r="A71" s="2" t="s">
        <v>406</v>
      </c>
      <c r="B71" s="2" t="s">
        <v>125</v>
      </c>
      <c r="C71" s="2" t="s">
        <v>126</v>
      </c>
      <c r="D71" s="2" t="s">
        <v>407</v>
      </c>
      <c r="E71" s="2" t="s">
        <v>401</v>
      </c>
      <c r="F71" s="2" t="s">
        <v>408</v>
      </c>
      <c r="G71" s="7">
        <v>0.96458333333333335</v>
      </c>
      <c r="H71" s="2" t="s">
        <v>114</v>
      </c>
      <c r="I71" s="2" t="s">
        <v>115</v>
      </c>
      <c r="J71" s="3">
        <v>236</v>
      </c>
      <c r="K71" s="3">
        <v>0.56000000000000005</v>
      </c>
      <c r="L71" s="2" t="s">
        <v>122</v>
      </c>
      <c r="M71" s="2" t="s">
        <v>117</v>
      </c>
      <c r="N71" s="2" t="s">
        <v>131</v>
      </c>
      <c r="O71" s="2" t="s">
        <v>409</v>
      </c>
      <c r="P71" s="3">
        <v>3</v>
      </c>
      <c r="Q71" s="2" t="s">
        <v>410</v>
      </c>
      <c r="R71" s="3">
        <v>2</v>
      </c>
      <c r="S71" s="3">
        <v>62</v>
      </c>
      <c r="T71" s="3">
        <v>2.9879999999999995</v>
      </c>
      <c r="U71" s="3">
        <v>0</v>
      </c>
      <c r="V71" s="3">
        <v>1.43388</v>
      </c>
      <c r="W71" s="3">
        <v>0.10242</v>
      </c>
      <c r="X71" s="3">
        <v>0.11522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1.0242</v>
      </c>
      <c r="AE71" s="3">
        <v>0.12801999999999999</v>
      </c>
      <c r="AF71" s="3">
        <v>7.6810000000000003E-2</v>
      </c>
      <c r="AG71" s="3">
        <v>0</v>
      </c>
      <c r="AH71" s="3">
        <v>18.025859999999998</v>
      </c>
      <c r="AI71" s="3">
        <v>0</v>
      </c>
      <c r="AJ71" s="3">
        <v>0</v>
      </c>
      <c r="AK71" s="3">
        <v>16.591999999999999</v>
      </c>
      <c r="AL71" s="3">
        <v>19.331730000000004</v>
      </c>
      <c r="AM71" s="3">
        <v>32.467039999999997</v>
      </c>
      <c r="AN71" s="3">
        <v>3.6871100000000001</v>
      </c>
      <c r="AO71" s="3">
        <v>0</v>
      </c>
      <c r="AP71" s="3">
        <v>0</v>
      </c>
      <c r="AQ71" s="3">
        <v>1.2800000000000001E-2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0.40967999999999999</v>
      </c>
      <c r="AY71" s="3">
        <v>0</v>
      </c>
      <c r="AZ71" s="3">
        <v>0.5121</v>
      </c>
      <c r="BA71" s="3">
        <v>0.42247999999999997</v>
      </c>
      <c r="BB71" s="3">
        <v>0.61451999999999996</v>
      </c>
      <c r="BC71" s="3">
        <v>0</v>
      </c>
      <c r="BD71" s="3">
        <v>0</v>
      </c>
      <c r="BE71" s="3">
        <v>3.2774399999999999</v>
      </c>
      <c r="BF71" s="3">
        <v>3.841E-2</v>
      </c>
      <c r="BG71" s="3">
        <v>0</v>
      </c>
      <c r="BH71" s="3">
        <v>3.2774299999999998</v>
      </c>
      <c r="BI71" s="3">
        <v>4.1992099999999999</v>
      </c>
      <c r="BJ71" s="3">
        <v>7.3742099999999997</v>
      </c>
      <c r="BK71" s="3">
        <v>0</v>
      </c>
      <c r="BL71" s="3">
        <v>0</v>
      </c>
      <c r="BM71" s="3">
        <v>0</v>
      </c>
      <c r="BN71" s="3">
        <v>0</v>
      </c>
      <c r="BO71" s="3">
        <v>0.30725999999999998</v>
      </c>
      <c r="BP71" s="3">
        <v>0.11522</v>
      </c>
      <c r="BQ71" s="3">
        <v>0.20483999999999999</v>
      </c>
      <c r="BR71" s="3">
        <v>0.10242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2.5600000000000001E-2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2.4580700000000002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0.20483999999999999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3.841E-2</v>
      </c>
      <c r="DI71" s="3">
        <v>2.5600000000000001E-2</v>
      </c>
      <c r="DJ71" s="3">
        <v>0</v>
      </c>
    </row>
    <row r="72" spans="1:114" x14ac:dyDescent="0.25">
      <c r="A72" s="2" t="s">
        <v>411</v>
      </c>
      <c r="B72" s="2" t="s">
        <v>125</v>
      </c>
      <c r="C72" s="2" t="s">
        <v>126</v>
      </c>
      <c r="D72" s="2" t="s">
        <v>177</v>
      </c>
      <c r="E72" s="2" t="s">
        <v>302</v>
      </c>
      <c r="F72" s="2" t="s">
        <v>412</v>
      </c>
      <c r="G72" s="7">
        <v>0.37013888888888891</v>
      </c>
      <c r="H72" s="2" t="s">
        <v>114</v>
      </c>
      <c r="I72" s="2" t="s">
        <v>115</v>
      </c>
      <c r="J72" s="3">
        <v>236</v>
      </c>
      <c r="K72" s="3">
        <v>0.56000000000000005</v>
      </c>
      <c r="L72" s="2" t="s">
        <v>316</v>
      </c>
      <c r="M72" s="2" t="s">
        <v>117</v>
      </c>
      <c r="N72" s="2" t="s">
        <v>131</v>
      </c>
      <c r="O72" s="2" t="s">
        <v>413</v>
      </c>
      <c r="P72" s="3">
        <v>60</v>
      </c>
      <c r="Q72" s="2" t="s">
        <v>344</v>
      </c>
      <c r="R72" s="3">
        <v>2</v>
      </c>
      <c r="S72" s="3">
        <v>52</v>
      </c>
      <c r="T72" s="3">
        <v>2.456999999999999</v>
      </c>
      <c r="U72" s="3">
        <v>0</v>
      </c>
      <c r="V72" s="3">
        <v>0.15622</v>
      </c>
      <c r="W72" s="3">
        <v>3.9050000000000001E-2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1.09354</v>
      </c>
      <c r="AE72" s="3">
        <v>0</v>
      </c>
      <c r="AF72" s="3">
        <v>0</v>
      </c>
      <c r="AG72" s="3">
        <v>0</v>
      </c>
      <c r="AH72" s="3">
        <v>16.715489999999999</v>
      </c>
      <c r="AI72" s="3">
        <v>0</v>
      </c>
      <c r="AJ72" s="3">
        <v>0</v>
      </c>
      <c r="AK72" s="3">
        <v>6.4050100000000008</v>
      </c>
      <c r="AL72" s="3">
        <v>5.2138400000000003</v>
      </c>
      <c r="AM72" s="3">
        <v>0.50770999999999999</v>
      </c>
      <c r="AN72" s="3">
        <v>1.2497500000000001</v>
      </c>
      <c r="AO72" s="3">
        <v>9.7599999999999996E-3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0.78110000000000002</v>
      </c>
      <c r="AY72" s="3">
        <v>0</v>
      </c>
      <c r="AZ72" s="3">
        <v>0.27338000000000001</v>
      </c>
      <c r="BA72" s="3">
        <v>3.9050000000000001E-2</v>
      </c>
      <c r="BB72" s="3">
        <v>0.62487999999999999</v>
      </c>
      <c r="BC72" s="3">
        <v>0</v>
      </c>
      <c r="BD72" s="3">
        <v>0</v>
      </c>
      <c r="BE72" s="3">
        <v>2.9681699999999998</v>
      </c>
      <c r="BF72" s="3">
        <v>3.9050000000000001E-2</v>
      </c>
      <c r="BG72" s="3">
        <v>0</v>
      </c>
      <c r="BH72" s="3">
        <v>1.6402999999999999</v>
      </c>
      <c r="BI72" s="3">
        <v>2.1480100000000002</v>
      </c>
      <c r="BJ72" s="3">
        <v>54.051940000000002</v>
      </c>
      <c r="BK72" s="3">
        <v>0</v>
      </c>
      <c r="BL72" s="3">
        <v>0</v>
      </c>
      <c r="BM72" s="3">
        <v>0</v>
      </c>
      <c r="BN72" s="3">
        <v>0.15622</v>
      </c>
      <c r="BO72" s="3">
        <v>0.93732000000000004</v>
      </c>
      <c r="BP72" s="3">
        <v>7.8109999999999999E-2</v>
      </c>
      <c r="BQ72" s="3">
        <v>0</v>
      </c>
      <c r="BR72" s="3">
        <v>0.23433000000000001</v>
      </c>
      <c r="BS72" s="3">
        <v>9.7599999999999996E-3</v>
      </c>
      <c r="BT72" s="3">
        <v>0</v>
      </c>
      <c r="BU72" s="3">
        <v>1.09354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0.15622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0.46866000000000002</v>
      </c>
      <c r="CP72" s="3">
        <v>0</v>
      </c>
      <c r="CQ72" s="3">
        <v>0</v>
      </c>
      <c r="CR72" s="3">
        <v>0.15622</v>
      </c>
      <c r="CS72" s="3">
        <v>0.15622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3.9050000000000001E-2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</row>
    <row r="73" spans="1:114" x14ac:dyDescent="0.25">
      <c r="A73" s="2" t="s">
        <v>416</v>
      </c>
      <c r="B73" s="2" t="s">
        <v>125</v>
      </c>
      <c r="C73" s="2" t="s">
        <v>126</v>
      </c>
      <c r="D73" s="2" t="s">
        <v>323</v>
      </c>
      <c r="E73" s="2" t="s">
        <v>358</v>
      </c>
      <c r="F73" s="2" t="s">
        <v>417</v>
      </c>
      <c r="G73" s="7">
        <v>0.62361111111111112</v>
      </c>
      <c r="H73" s="2" t="s">
        <v>114</v>
      </c>
      <c r="I73" s="2" t="s">
        <v>115</v>
      </c>
      <c r="J73" s="3">
        <v>236</v>
      </c>
      <c r="K73" s="3">
        <v>0.56000000000000005</v>
      </c>
      <c r="L73" s="2" t="s">
        <v>121</v>
      </c>
      <c r="M73" s="2" t="s">
        <v>117</v>
      </c>
      <c r="N73" s="2" t="s">
        <v>418</v>
      </c>
      <c r="O73" s="2" t="s">
        <v>419</v>
      </c>
      <c r="P73" s="3">
        <v>69</v>
      </c>
      <c r="Q73" s="2" t="s">
        <v>415</v>
      </c>
      <c r="R73" s="3">
        <v>2</v>
      </c>
      <c r="S73" s="3">
        <v>53</v>
      </c>
      <c r="T73" s="3">
        <v>2.3570000000000002</v>
      </c>
      <c r="U73" s="3">
        <v>0</v>
      </c>
      <c r="V73" s="3">
        <v>0</v>
      </c>
      <c r="W73" s="3">
        <v>8.5650000000000004E-2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4.283E-2</v>
      </c>
      <c r="AF73" s="3">
        <v>0</v>
      </c>
      <c r="AG73" s="3">
        <v>0</v>
      </c>
      <c r="AH73" s="3">
        <v>49.336190000000002</v>
      </c>
      <c r="AI73" s="3">
        <v>0</v>
      </c>
      <c r="AJ73" s="3">
        <v>0.51392000000000004</v>
      </c>
      <c r="AK73" s="3">
        <v>19.186329999999995</v>
      </c>
      <c r="AL73" s="3">
        <v>12.890820000000001</v>
      </c>
      <c r="AM73" s="3">
        <v>4.5396000000000001</v>
      </c>
      <c r="AN73" s="3">
        <v>1.1134900000000001</v>
      </c>
      <c r="AO73" s="3">
        <v>0</v>
      </c>
      <c r="AP73" s="3">
        <v>0</v>
      </c>
      <c r="AQ73" s="3">
        <v>1.0710000000000001E-2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0.34261999999999998</v>
      </c>
      <c r="AY73" s="3">
        <v>0</v>
      </c>
      <c r="AZ73" s="3">
        <v>2.1420000000000002E-2</v>
      </c>
      <c r="BA73" s="3">
        <v>1.0710000000000001E-2</v>
      </c>
      <c r="BB73" s="3">
        <v>0.17130999999999999</v>
      </c>
      <c r="BC73" s="3">
        <v>0</v>
      </c>
      <c r="BD73" s="3">
        <v>0</v>
      </c>
      <c r="BE73" s="3">
        <v>1.0278400000000001</v>
      </c>
      <c r="BF73" s="3">
        <v>0</v>
      </c>
      <c r="BG73" s="3">
        <v>0</v>
      </c>
      <c r="BH73" s="3">
        <v>3.5117799999999999</v>
      </c>
      <c r="BI73" s="3">
        <v>2.0556799999999997</v>
      </c>
      <c r="BJ73" s="3">
        <v>4.9678800000000001</v>
      </c>
      <c r="BK73" s="3">
        <v>0</v>
      </c>
      <c r="BL73" s="3">
        <v>0</v>
      </c>
      <c r="BM73" s="3">
        <v>0</v>
      </c>
      <c r="BN73" s="3">
        <v>0</v>
      </c>
      <c r="BO73" s="3">
        <v>1.0706599999999999</v>
      </c>
      <c r="BP73" s="3">
        <v>5.3540000000000004E-2</v>
      </c>
      <c r="BQ73" s="3">
        <v>0.17130999999999999</v>
      </c>
      <c r="BR73" s="3">
        <v>0.17130999999999999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1.0710000000000001E-2</v>
      </c>
      <c r="CW73" s="3">
        <v>0.85653000000000001</v>
      </c>
      <c r="CX73" s="3">
        <v>8.5650000000000004E-2</v>
      </c>
      <c r="CY73" s="3">
        <v>0</v>
      </c>
      <c r="CZ73" s="3">
        <v>0</v>
      </c>
      <c r="DA73" s="3">
        <v>0.34261000000000003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2.1420000000000002E-2</v>
      </c>
      <c r="DI73" s="3">
        <v>0</v>
      </c>
      <c r="DJ73" s="3">
        <v>0</v>
      </c>
    </row>
    <row r="74" spans="1:114" x14ac:dyDescent="0.25">
      <c r="A74" s="2" t="s">
        <v>420</v>
      </c>
      <c r="B74" s="2" t="s">
        <v>125</v>
      </c>
      <c r="C74" s="2" t="s">
        <v>126</v>
      </c>
      <c r="D74" s="2" t="s">
        <v>127</v>
      </c>
      <c r="E74" s="2" t="s">
        <v>421</v>
      </c>
      <c r="F74" s="2" t="s">
        <v>422</v>
      </c>
      <c r="G74" s="7">
        <v>8.7499999999999994E-2</v>
      </c>
      <c r="H74" s="2" t="s">
        <v>119</v>
      </c>
      <c r="I74" s="2" t="s">
        <v>115</v>
      </c>
      <c r="J74" s="3">
        <v>236</v>
      </c>
      <c r="K74" s="3">
        <v>0.56000000000000005</v>
      </c>
      <c r="L74" s="2" t="s">
        <v>122</v>
      </c>
      <c r="M74" s="2" t="s">
        <v>117</v>
      </c>
      <c r="N74" s="2" t="s">
        <v>179</v>
      </c>
      <c r="O74" s="2" t="s">
        <v>423</v>
      </c>
      <c r="P74" s="3">
        <v>55</v>
      </c>
      <c r="Q74" s="2" t="s">
        <v>118</v>
      </c>
      <c r="R74" s="3">
        <v>2</v>
      </c>
      <c r="S74" s="3">
        <v>54</v>
      </c>
      <c r="T74" s="3">
        <v>2.7439999999999984</v>
      </c>
      <c r="U74" s="3">
        <v>0</v>
      </c>
      <c r="V74" s="3">
        <v>0.71508000000000005</v>
      </c>
      <c r="W74" s="3">
        <v>0.17877000000000001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8.9389999999999997E-2</v>
      </c>
      <c r="AF74" s="3">
        <v>0</v>
      </c>
      <c r="AG74" s="3">
        <v>0</v>
      </c>
      <c r="AH74" s="3">
        <v>114.05586000000001</v>
      </c>
      <c r="AI74" s="3">
        <v>0</v>
      </c>
      <c r="AJ74" s="3">
        <v>11.79888</v>
      </c>
      <c r="AK74" s="3">
        <v>40.044679999999993</v>
      </c>
      <c r="AL74" s="3">
        <v>33.653600000000004</v>
      </c>
      <c r="AM74" s="3">
        <v>34.592179999999999</v>
      </c>
      <c r="AN74" s="3">
        <v>15.73184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1.1169999999999999E-2</v>
      </c>
      <c r="AU74" s="3">
        <v>0</v>
      </c>
      <c r="AV74" s="3">
        <v>1.1169999999999999E-2</v>
      </c>
      <c r="AW74" s="3">
        <v>0</v>
      </c>
      <c r="AX74" s="3">
        <v>2.1452499999999999</v>
      </c>
      <c r="AY74" s="3">
        <v>0.35754000000000002</v>
      </c>
      <c r="AZ74" s="3">
        <v>0.35754000000000002</v>
      </c>
      <c r="BA74" s="3">
        <v>8.9389999999999997E-2</v>
      </c>
      <c r="BB74" s="3">
        <v>1.4301699999999999</v>
      </c>
      <c r="BC74" s="3">
        <v>0</v>
      </c>
      <c r="BD74" s="3">
        <v>0</v>
      </c>
      <c r="BE74" s="3">
        <v>4.6480399999999999</v>
      </c>
      <c r="BF74" s="3">
        <v>0</v>
      </c>
      <c r="BG74" s="3">
        <v>1.07263</v>
      </c>
      <c r="BH74" s="3">
        <v>4.4692699999999999</v>
      </c>
      <c r="BI74" s="3">
        <v>7.8659200000000009</v>
      </c>
      <c r="BJ74" s="3">
        <v>72.938549999999992</v>
      </c>
      <c r="BK74" s="3">
        <v>0</v>
      </c>
      <c r="BL74" s="3">
        <v>0</v>
      </c>
      <c r="BM74" s="3">
        <v>0</v>
      </c>
      <c r="BN74" s="3">
        <v>0</v>
      </c>
      <c r="BO74" s="3">
        <v>0.17877000000000001</v>
      </c>
      <c r="BP74" s="3">
        <v>3.3520000000000001E-2</v>
      </c>
      <c r="BQ74" s="3">
        <v>0</v>
      </c>
      <c r="BR74" s="3">
        <v>0.17877000000000001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1.4301699999999999</v>
      </c>
      <c r="CP74" s="3">
        <v>0</v>
      </c>
      <c r="CQ74" s="3">
        <v>0</v>
      </c>
      <c r="CR74" s="3">
        <v>0.71508000000000005</v>
      </c>
      <c r="CS74" s="3">
        <v>0</v>
      </c>
      <c r="CT74" s="3">
        <v>0</v>
      </c>
      <c r="CU74" s="3">
        <v>0</v>
      </c>
      <c r="CV74" s="3">
        <v>0</v>
      </c>
      <c r="CW74" s="3">
        <v>8.5809999999999995</v>
      </c>
      <c r="CX74" s="3">
        <v>0.35754000000000002</v>
      </c>
      <c r="CY74" s="3">
        <v>0</v>
      </c>
      <c r="CZ74" s="3">
        <v>0</v>
      </c>
      <c r="DA74" s="3">
        <v>2.32402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</row>
    <row r="75" spans="1:114" x14ac:dyDescent="0.25">
      <c r="A75" s="2" t="s">
        <v>424</v>
      </c>
      <c r="B75" s="2" t="s">
        <v>125</v>
      </c>
      <c r="C75" s="2" t="s">
        <v>126</v>
      </c>
      <c r="D75" s="2" t="s">
        <v>425</v>
      </c>
      <c r="E75" s="2" t="s">
        <v>128</v>
      </c>
      <c r="F75" s="2" t="s">
        <v>426</v>
      </c>
      <c r="G75" s="7">
        <v>0.5493055555555556</v>
      </c>
      <c r="H75" s="2" t="s">
        <v>114</v>
      </c>
      <c r="I75" s="2" t="s">
        <v>115</v>
      </c>
      <c r="J75" s="3">
        <v>236</v>
      </c>
      <c r="K75" s="3">
        <v>0.56000000000000005</v>
      </c>
      <c r="L75" s="2" t="s">
        <v>120</v>
      </c>
      <c r="M75" s="2" t="s">
        <v>117</v>
      </c>
      <c r="N75" s="2" t="s">
        <v>427</v>
      </c>
      <c r="O75" s="2" t="s">
        <v>428</v>
      </c>
      <c r="P75" s="3">
        <v>48</v>
      </c>
      <c r="Q75" s="2" t="s">
        <v>118</v>
      </c>
      <c r="R75" s="3">
        <v>2</v>
      </c>
      <c r="S75" s="3">
        <v>59</v>
      </c>
      <c r="T75" s="3">
        <v>2.8649999999999993</v>
      </c>
      <c r="U75" s="3">
        <v>0</v>
      </c>
      <c r="V75" s="3">
        <v>1.3371500000000001</v>
      </c>
      <c r="W75" s="3">
        <v>9.5509999999999998E-2</v>
      </c>
      <c r="X75" s="3">
        <v>0</v>
      </c>
      <c r="Y75" s="3">
        <v>0.19102</v>
      </c>
      <c r="Z75" s="3">
        <v>0</v>
      </c>
      <c r="AA75" s="3">
        <v>0</v>
      </c>
      <c r="AB75" s="3">
        <v>0</v>
      </c>
      <c r="AC75" s="3">
        <v>0</v>
      </c>
      <c r="AD75" s="3">
        <v>0.57306999999999997</v>
      </c>
      <c r="AE75" s="3">
        <v>0.10744999999999999</v>
      </c>
      <c r="AF75" s="3">
        <v>1.1939999999999999E-2</v>
      </c>
      <c r="AG75" s="3">
        <v>0</v>
      </c>
      <c r="AH75" s="3">
        <v>46.800380000000011</v>
      </c>
      <c r="AI75" s="3">
        <v>0</v>
      </c>
      <c r="AJ75" s="3">
        <v>0.38203999999999999</v>
      </c>
      <c r="AK75" s="3">
        <v>10.88823</v>
      </c>
      <c r="AL75" s="3">
        <v>6.8767699999999987</v>
      </c>
      <c r="AM75" s="3">
        <v>6.5902599999999998</v>
      </c>
      <c r="AN75" s="3">
        <v>1.81471</v>
      </c>
      <c r="AO75" s="3">
        <v>0</v>
      </c>
      <c r="AP75" s="3">
        <v>0</v>
      </c>
      <c r="AQ75" s="3">
        <v>1.1939999999999999E-2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0.19102</v>
      </c>
      <c r="AY75" s="3">
        <v>0.19102</v>
      </c>
      <c r="AZ75" s="3">
        <v>0.14327000000000001</v>
      </c>
      <c r="BA75" s="3">
        <v>5.9699999999999996E-2</v>
      </c>
      <c r="BB75" s="3">
        <v>1.7192000000000001</v>
      </c>
      <c r="BC75" s="3">
        <v>0</v>
      </c>
      <c r="BD75" s="3">
        <v>0</v>
      </c>
      <c r="BE75" s="3">
        <v>1.1461300000000001</v>
      </c>
      <c r="BF75" s="3">
        <v>0</v>
      </c>
      <c r="BG75" s="3">
        <v>0</v>
      </c>
      <c r="BH75" s="3">
        <v>4.0114599999999996</v>
      </c>
      <c r="BI75" s="3">
        <v>3.72492</v>
      </c>
      <c r="BJ75" s="3">
        <v>19.102200000000003</v>
      </c>
      <c r="BK75" s="3">
        <v>0</v>
      </c>
      <c r="BL75" s="3">
        <v>0</v>
      </c>
      <c r="BM75" s="3">
        <v>0</v>
      </c>
      <c r="BN75" s="3">
        <v>0</v>
      </c>
      <c r="BO75" s="3">
        <v>0.76409000000000005</v>
      </c>
      <c r="BP75" s="3">
        <v>0</v>
      </c>
      <c r="BQ75" s="3">
        <v>0</v>
      </c>
      <c r="BR75" s="3">
        <v>0.66857999999999995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2.3879999999999998E-2</v>
      </c>
      <c r="CH75" s="3">
        <v>1.1939999999999999E-2</v>
      </c>
      <c r="CI75" s="3">
        <v>0.38203999999999999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0.19102</v>
      </c>
      <c r="CP75" s="3">
        <v>0</v>
      </c>
      <c r="CQ75" s="3">
        <v>0</v>
      </c>
      <c r="CR75" s="3">
        <v>0.95511000000000001</v>
      </c>
      <c r="CS75" s="3">
        <v>0</v>
      </c>
      <c r="CT75" s="3">
        <v>0</v>
      </c>
      <c r="CU75" s="3">
        <v>0</v>
      </c>
      <c r="CV75" s="3">
        <v>0.57306999999999997</v>
      </c>
      <c r="CW75" s="3">
        <v>0</v>
      </c>
      <c r="CX75" s="3">
        <v>0</v>
      </c>
      <c r="CY75" s="3">
        <v>0</v>
      </c>
      <c r="CZ75" s="3">
        <v>0</v>
      </c>
      <c r="DA75" s="3">
        <v>0.19102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</row>
    <row r="76" spans="1:114" x14ac:dyDescent="0.25">
      <c r="A76" s="2" t="s">
        <v>429</v>
      </c>
      <c r="B76" s="2" t="s">
        <v>125</v>
      </c>
      <c r="C76" s="2" t="s">
        <v>126</v>
      </c>
      <c r="D76" s="2" t="s">
        <v>221</v>
      </c>
      <c r="E76" s="2" t="s">
        <v>430</v>
      </c>
      <c r="F76" s="2" t="s">
        <v>431</v>
      </c>
      <c r="G76" s="7">
        <v>0.45833333333333331</v>
      </c>
      <c r="H76" s="2" t="s">
        <v>114</v>
      </c>
      <c r="I76" s="2" t="s">
        <v>115</v>
      </c>
      <c r="J76" s="3">
        <v>236</v>
      </c>
      <c r="K76" s="3">
        <v>0.56000000000000005</v>
      </c>
      <c r="L76" s="2" t="s">
        <v>122</v>
      </c>
      <c r="M76" s="2" t="s">
        <v>117</v>
      </c>
      <c r="N76" s="2" t="s">
        <v>427</v>
      </c>
      <c r="O76" s="2" t="s">
        <v>432</v>
      </c>
      <c r="P76" s="3">
        <v>47</v>
      </c>
      <c r="Q76" s="2" t="s">
        <v>433</v>
      </c>
      <c r="R76" s="3">
        <v>2</v>
      </c>
      <c r="S76" s="3">
        <v>30</v>
      </c>
      <c r="T76" s="3">
        <v>2.1459999999999995</v>
      </c>
      <c r="U76" s="3">
        <v>0</v>
      </c>
      <c r="V76" s="3">
        <v>0</v>
      </c>
      <c r="W76" s="3">
        <v>3.8379999999999997E-2</v>
      </c>
      <c r="X76" s="3">
        <v>1.9189999999999999E-2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1.9189999999999999E-2</v>
      </c>
      <c r="AF76" s="3">
        <v>0</v>
      </c>
      <c r="AG76" s="3">
        <v>0</v>
      </c>
      <c r="AH76" s="3">
        <v>6.6020599999999998</v>
      </c>
      <c r="AI76" s="3">
        <v>0</v>
      </c>
      <c r="AJ76" s="3">
        <v>0</v>
      </c>
      <c r="AK76" s="3">
        <v>36.695140000000002</v>
      </c>
      <c r="AL76" s="3">
        <v>23.66376</v>
      </c>
      <c r="AM76" s="3">
        <v>0.34545000000000003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3.8379999999999997E-2</v>
      </c>
      <c r="BA76" s="3">
        <v>0</v>
      </c>
      <c r="BB76" s="3">
        <v>0.46061000000000002</v>
      </c>
      <c r="BC76" s="3">
        <v>0</v>
      </c>
      <c r="BD76" s="3">
        <v>0</v>
      </c>
      <c r="BE76" s="3">
        <v>0.61414999999999997</v>
      </c>
      <c r="BF76" s="3">
        <v>0</v>
      </c>
      <c r="BG76" s="3">
        <v>0</v>
      </c>
      <c r="BH76" s="3">
        <v>1.2091000000000001</v>
      </c>
      <c r="BI76" s="3">
        <v>0.53737999999999997</v>
      </c>
      <c r="BJ76" s="3">
        <v>2.1495100000000003</v>
      </c>
      <c r="BK76" s="3">
        <v>0</v>
      </c>
      <c r="BL76" s="3">
        <v>0</v>
      </c>
      <c r="BM76" s="3">
        <v>0</v>
      </c>
      <c r="BN76" s="3">
        <v>0</v>
      </c>
      <c r="BO76" s="3">
        <v>0.57576000000000005</v>
      </c>
      <c r="BP76" s="3">
        <v>0</v>
      </c>
      <c r="BQ76" s="3">
        <v>0</v>
      </c>
      <c r="BR76" s="3">
        <v>0.19192000000000001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1.99597</v>
      </c>
      <c r="CS76" s="3">
        <v>0</v>
      </c>
      <c r="CT76" s="3">
        <v>0</v>
      </c>
      <c r="CU76" s="3">
        <v>0</v>
      </c>
      <c r="CV76" s="3">
        <v>0</v>
      </c>
      <c r="CW76" s="3">
        <v>0.76768000000000003</v>
      </c>
      <c r="CX76" s="3">
        <v>0</v>
      </c>
      <c r="CY76" s="3">
        <v>0</v>
      </c>
      <c r="CZ76" s="3">
        <v>0</v>
      </c>
      <c r="DA76" s="3">
        <v>1.9189999999999999E-2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</row>
    <row r="77" spans="1:114" x14ac:dyDescent="0.25">
      <c r="A77" s="2" t="s">
        <v>434</v>
      </c>
      <c r="B77" s="2" t="s">
        <v>125</v>
      </c>
      <c r="C77" s="2" t="s">
        <v>126</v>
      </c>
      <c r="D77" s="2" t="s">
        <v>127</v>
      </c>
      <c r="E77" s="2" t="s">
        <v>128</v>
      </c>
      <c r="F77" s="2" t="s">
        <v>435</v>
      </c>
      <c r="G77" s="7">
        <v>0.80902777777777779</v>
      </c>
      <c r="H77" s="2" t="s">
        <v>114</v>
      </c>
      <c r="I77" s="2" t="s">
        <v>115</v>
      </c>
      <c r="J77" s="3">
        <v>236</v>
      </c>
      <c r="K77" s="3">
        <v>0.56000000000000005</v>
      </c>
      <c r="L77" s="2" t="s">
        <v>122</v>
      </c>
      <c r="M77" s="2" t="s">
        <v>117</v>
      </c>
      <c r="N77" s="2" t="s">
        <v>292</v>
      </c>
      <c r="O77" s="2" t="s">
        <v>436</v>
      </c>
      <c r="P77" s="3">
        <v>63</v>
      </c>
      <c r="Q77" s="2" t="s">
        <v>118</v>
      </c>
      <c r="R77" s="3">
        <v>2</v>
      </c>
      <c r="S77" s="3">
        <v>48</v>
      </c>
      <c r="T77" s="3">
        <v>2.3979999999999992</v>
      </c>
      <c r="U77" s="3">
        <v>0</v>
      </c>
      <c r="V77" s="3">
        <v>4.3963599999999996</v>
      </c>
      <c r="W77" s="3">
        <v>0.27478000000000002</v>
      </c>
      <c r="X77" s="3">
        <v>0.15456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0.27478000000000002</v>
      </c>
      <c r="AF77" s="3">
        <v>1.7170000000000001E-2</v>
      </c>
      <c r="AG77" s="3">
        <v>0</v>
      </c>
      <c r="AH77" s="3">
        <v>670.44479999999999</v>
      </c>
      <c r="AI77" s="3">
        <v>0</v>
      </c>
      <c r="AJ77" s="3">
        <v>0</v>
      </c>
      <c r="AK77" s="3">
        <v>224.21433999999999</v>
      </c>
      <c r="AL77" s="3">
        <v>180.80028999999996</v>
      </c>
      <c r="AM77" s="3">
        <v>45.474829999999997</v>
      </c>
      <c r="AN77" s="3">
        <v>5.35806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15.387259999999999</v>
      </c>
      <c r="AY77" s="3">
        <v>4.3963599999999996</v>
      </c>
      <c r="AZ77" s="3">
        <v>0</v>
      </c>
      <c r="BA77" s="3">
        <v>0</v>
      </c>
      <c r="BB77" s="3">
        <v>2.1981799999999998</v>
      </c>
      <c r="BC77" s="3">
        <v>0</v>
      </c>
      <c r="BD77" s="3">
        <v>0</v>
      </c>
      <c r="BE77" s="3">
        <v>8.7927199999999992</v>
      </c>
      <c r="BF77" s="3">
        <v>0</v>
      </c>
      <c r="BG77" s="3">
        <v>0</v>
      </c>
      <c r="BH77" s="3">
        <v>6.0449999999999999</v>
      </c>
      <c r="BI77" s="3">
        <v>7.8310099999999991</v>
      </c>
      <c r="BJ77" s="3">
        <v>219.81797000000003</v>
      </c>
      <c r="BK77" s="3">
        <v>0</v>
      </c>
      <c r="BL77" s="3">
        <v>0</v>
      </c>
      <c r="BM77" s="3">
        <v>0</v>
      </c>
      <c r="BN77" s="3">
        <v>0</v>
      </c>
      <c r="BO77" s="3">
        <v>1.0990899999999999</v>
      </c>
      <c r="BP77" s="3">
        <v>0.13739000000000001</v>
      </c>
      <c r="BQ77" s="3">
        <v>0</v>
      </c>
      <c r="BR77" s="3">
        <v>0.54954000000000003</v>
      </c>
      <c r="BS77" s="3">
        <v>0</v>
      </c>
      <c r="BT77" s="3">
        <v>0</v>
      </c>
      <c r="BU77" s="3">
        <v>2.1981799999999998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30.774519999999999</v>
      </c>
      <c r="CX77" s="3">
        <v>0.13739000000000001</v>
      </c>
      <c r="CY77" s="3">
        <v>0</v>
      </c>
      <c r="CZ77" s="3">
        <v>4.3963599999999996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</row>
    <row r="78" spans="1:114" x14ac:dyDescent="0.25">
      <c r="A78" s="2" t="s">
        <v>438</v>
      </c>
      <c r="B78" s="2" t="s">
        <v>125</v>
      </c>
      <c r="C78" s="2" t="s">
        <v>126</v>
      </c>
      <c r="D78" s="2" t="s">
        <v>439</v>
      </c>
      <c r="E78" s="2" t="s">
        <v>313</v>
      </c>
      <c r="F78" s="2" t="s">
        <v>440</v>
      </c>
      <c r="G78" s="7">
        <v>0.22291666666666668</v>
      </c>
      <c r="H78" s="2" t="s">
        <v>119</v>
      </c>
      <c r="I78" s="2" t="s">
        <v>115</v>
      </c>
      <c r="J78" s="3">
        <v>236</v>
      </c>
      <c r="K78" s="3">
        <v>0.56000000000000005</v>
      </c>
      <c r="L78" s="2" t="s">
        <v>122</v>
      </c>
      <c r="M78" s="2" t="s">
        <v>117</v>
      </c>
      <c r="N78" s="2" t="s">
        <v>131</v>
      </c>
      <c r="O78" s="2" t="s">
        <v>441</v>
      </c>
      <c r="P78" s="3">
        <v>72</v>
      </c>
      <c r="Q78" s="2" t="s">
        <v>437</v>
      </c>
      <c r="R78" s="3">
        <v>2</v>
      </c>
      <c r="S78" s="3">
        <v>46</v>
      </c>
      <c r="T78" s="3">
        <v>2.8970000000000007</v>
      </c>
      <c r="U78" s="3">
        <v>0</v>
      </c>
      <c r="V78" s="3">
        <v>1.23935</v>
      </c>
      <c r="W78" s="3">
        <v>0.46476000000000001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99.147940000000006</v>
      </c>
      <c r="AI78" s="3">
        <v>0</v>
      </c>
      <c r="AJ78" s="3">
        <v>0</v>
      </c>
      <c r="AK78" s="3">
        <v>29.744370000000004</v>
      </c>
      <c r="AL78" s="3">
        <v>70.797799999999995</v>
      </c>
      <c r="AM78" s="3">
        <v>27.575510000000001</v>
      </c>
      <c r="AN78" s="3">
        <v>1.70411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3.7180499999999999</v>
      </c>
      <c r="AY78" s="3">
        <v>0</v>
      </c>
      <c r="AZ78" s="3">
        <v>0.46476000000000001</v>
      </c>
      <c r="BA78" s="3">
        <v>0.61968000000000001</v>
      </c>
      <c r="BB78" s="3">
        <v>0</v>
      </c>
      <c r="BC78" s="3">
        <v>0</v>
      </c>
      <c r="BD78" s="3">
        <v>0</v>
      </c>
      <c r="BE78" s="3">
        <v>3.7180400000000002</v>
      </c>
      <c r="BF78" s="3">
        <v>0</v>
      </c>
      <c r="BG78" s="3">
        <v>0</v>
      </c>
      <c r="BH78" s="3">
        <v>4.6475600000000004</v>
      </c>
      <c r="BI78" s="3">
        <v>6.9713399999999996</v>
      </c>
      <c r="BJ78" s="3">
        <v>52.052659999999996</v>
      </c>
      <c r="BK78" s="3">
        <v>0</v>
      </c>
      <c r="BL78" s="3">
        <v>0</v>
      </c>
      <c r="BM78" s="3">
        <v>0</v>
      </c>
      <c r="BN78" s="3">
        <v>0</v>
      </c>
      <c r="BO78" s="3">
        <v>0.15492</v>
      </c>
      <c r="BP78" s="3">
        <v>0</v>
      </c>
      <c r="BQ78" s="3">
        <v>0</v>
      </c>
      <c r="BR78" s="3">
        <v>0.46476000000000001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10.534470000000001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3.0983700000000001</v>
      </c>
      <c r="CP78" s="3">
        <v>0</v>
      </c>
      <c r="CQ78" s="3">
        <v>0</v>
      </c>
      <c r="CR78" s="3">
        <v>29.12471</v>
      </c>
      <c r="CS78" s="3">
        <v>1.8590199999999999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0.92950999999999995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0.15492</v>
      </c>
      <c r="DI78" s="3">
        <v>9.6799999999999994E-3</v>
      </c>
      <c r="DJ78" s="3">
        <v>0</v>
      </c>
    </row>
    <row r="79" spans="1:114" x14ac:dyDescent="0.25">
      <c r="A79" s="2" t="s">
        <v>442</v>
      </c>
      <c r="B79" s="2" t="s">
        <v>125</v>
      </c>
      <c r="C79" s="2" t="s">
        <v>126</v>
      </c>
      <c r="D79" s="2" t="s">
        <v>182</v>
      </c>
      <c r="E79" s="2" t="s">
        <v>201</v>
      </c>
      <c r="F79" s="2" t="s">
        <v>443</v>
      </c>
      <c r="G79" s="7">
        <v>3.5416666666666666E-2</v>
      </c>
      <c r="H79" s="2" t="s">
        <v>119</v>
      </c>
      <c r="I79" s="2" t="s">
        <v>115</v>
      </c>
      <c r="J79" s="3">
        <v>236</v>
      </c>
      <c r="K79" s="3">
        <v>0.56000000000000005</v>
      </c>
      <c r="L79" s="2" t="s">
        <v>122</v>
      </c>
      <c r="M79" s="2" t="s">
        <v>117</v>
      </c>
      <c r="N79" s="2" t="s">
        <v>320</v>
      </c>
      <c r="O79" s="2" t="s">
        <v>317</v>
      </c>
      <c r="P79" s="3">
        <v>46</v>
      </c>
      <c r="Q79" s="2" t="s">
        <v>444</v>
      </c>
      <c r="R79" s="3">
        <v>2</v>
      </c>
      <c r="S79" s="3">
        <v>50</v>
      </c>
      <c r="T79" s="3">
        <v>3.1840000000000002</v>
      </c>
      <c r="U79" s="3">
        <v>0</v>
      </c>
      <c r="V79" s="3">
        <v>0</v>
      </c>
      <c r="W79" s="3">
        <v>7.0470000000000005E-2</v>
      </c>
      <c r="X79" s="3">
        <v>7.0470000000000005E-2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7.0480000000000001E-2</v>
      </c>
      <c r="AG79" s="3">
        <v>0</v>
      </c>
      <c r="AH79" s="3">
        <v>14.940090000000001</v>
      </c>
      <c r="AI79" s="3">
        <v>0</v>
      </c>
      <c r="AJ79" s="3">
        <v>0</v>
      </c>
      <c r="AK79" s="3">
        <v>16.631410000000002</v>
      </c>
      <c r="AL79" s="3">
        <v>19.344580000000004</v>
      </c>
      <c r="AM79" s="3">
        <v>1.3389800000000001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0.42282999999999998</v>
      </c>
      <c r="AY79" s="3">
        <v>0</v>
      </c>
      <c r="AZ79" s="3">
        <v>0.35235000000000005</v>
      </c>
      <c r="BA79" s="3">
        <v>0.21142</v>
      </c>
      <c r="BB79" s="3">
        <v>0.84567000000000003</v>
      </c>
      <c r="BC79" s="3">
        <v>0</v>
      </c>
      <c r="BD79" s="3">
        <v>0</v>
      </c>
      <c r="BE79" s="3">
        <v>4.7921099999999992</v>
      </c>
      <c r="BF79" s="3">
        <v>0</v>
      </c>
      <c r="BG79" s="3">
        <v>0</v>
      </c>
      <c r="BH79" s="3">
        <v>2.8188899999999997</v>
      </c>
      <c r="BI79" s="3">
        <v>1.2861199999999999</v>
      </c>
      <c r="BJ79" s="3">
        <v>0.56377500000000003</v>
      </c>
      <c r="BK79" s="3">
        <v>0</v>
      </c>
      <c r="BL79" s="3">
        <v>0</v>
      </c>
      <c r="BM79" s="3">
        <v>0</v>
      </c>
      <c r="BN79" s="3">
        <v>0.14094000000000001</v>
      </c>
      <c r="BO79" s="3">
        <v>2.7484099999999998</v>
      </c>
      <c r="BP79" s="3">
        <v>8.8090000000000002E-2</v>
      </c>
      <c r="BQ79" s="3">
        <v>0</v>
      </c>
      <c r="BR79" s="3">
        <v>0.35236000000000001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1.762E-2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0.28188999999999997</v>
      </c>
      <c r="CP79" s="3">
        <v>0</v>
      </c>
      <c r="CQ79" s="3">
        <v>0</v>
      </c>
      <c r="CR79" s="3">
        <v>0.42282999999999998</v>
      </c>
      <c r="CS79" s="3">
        <v>0</v>
      </c>
      <c r="CT79" s="3">
        <v>0</v>
      </c>
      <c r="CU79" s="3">
        <v>0</v>
      </c>
      <c r="CV79" s="3">
        <v>0</v>
      </c>
      <c r="CW79" s="3">
        <v>2.11416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0.12333</v>
      </c>
      <c r="DG79" s="3">
        <v>0</v>
      </c>
      <c r="DH79" s="3">
        <v>1.762E-2</v>
      </c>
      <c r="DI79" s="3">
        <v>0</v>
      </c>
      <c r="DJ79" s="3">
        <v>0</v>
      </c>
    </row>
    <row r="80" spans="1:114" x14ac:dyDescent="0.25">
      <c r="A80" s="2" t="s">
        <v>445</v>
      </c>
      <c r="B80" s="2" t="s">
        <v>125</v>
      </c>
      <c r="C80" s="2" t="s">
        <v>126</v>
      </c>
      <c r="D80" s="2" t="s">
        <v>127</v>
      </c>
      <c r="E80" s="2" t="s">
        <v>302</v>
      </c>
      <c r="F80" s="2" t="s">
        <v>446</v>
      </c>
      <c r="G80" s="7">
        <v>0.15277777777777779</v>
      </c>
      <c r="H80" s="2" t="s">
        <v>119</v>
      </c>
      <c r="I80" s="2" t="s">
        <v>115</v>
      </c>
      <c r="J80" s="3">
        <v>236</v>
      </c>
      <c r="K80" s="3">
        <v>0.56000000000000005</v>
      </c>
      <c r="L80" s="2" t="s">
        <v>122</v>
      </c>
      <c r="M80" s="2" t="s">
        <v>117</v>
      </c>
      <c r="N80" s="2" t="s">
        <v>447</v>
      </c>
      <c r="O80" s="2" t="s">
        <v>448</v>
      </c>
      <c r="P80" s="3">
        <v>65</v>
      </c>
      <c r="Q80" s="2" t="s">
        <v>118</v>
      </c>
      <c r="R80" s="3">
        <v>2</v>
      </c>
      <c r="S80" s="3">
        <v>56</v>
      </c>
      <c r="T80" s="3">
        <v>2.9080000000000013</v>
      </c>
      <c r="U80" s="3">
        <v>0.30734</v>
      </c>
      <c r="V80" s="3">
        <v>0.30734</v>
      </c>
      <c r="W80" s="3">
        <v>0.30732999999999999</v>
      </c>
      <c r="X80" s="3">
        <v>7.6829999999999996E-2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7.6829999999999996E-2</v>
      </c>
      <c r="AF80" s="3">
        <v>0.15367</v>
      </c>
      <c r="AG80" s="3">
        <v>0</v>
      </c>
      <c r="AH80" s="3">
        <v>70.38033999999999</v>
      </c>
      <c r="AI80" s="3">
        <v>0</v>
      </c>
      <c r="AJ80" s="3">
        <v>2.7660399999999998</v>
      </c>
      <c r="AK80" s="3">
        <v>27.353079999999999</v>
      </c>
      <c r="AL80" s="3">
        <v>25.816390000000002</v>
      </c>
      <c r="AM80" s="3">
        <v>16.673069999999999</v>
      </c>
      <c r="AN80" s="3">
        <v>6.83826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0.30734</v>
      </c>
      <c r="AY80" s="3">
        <v>0.61468</v>
      </c>
      <c r="AZ80" s="3">
        <v>0.99883999999999995</v>
      </c>
      <c r="BA80" s="3">
        <v>0.30732999999999999</v>
      </c>
      <c r="BB80" s="3">
        <v>0</v>
      </c>
      <c r="BC80" s="3">
        <v>0</v>
      </c>
      <c r="BD80" s="3">
        <v>0</v>
      </c>
      <c r="BE80" s="3">
        <v>4.5332300000000005</v>
      </c>
      <c r="BF80" s="3">
        <v>0</v>
      </c>
      <c r="BG80" s="3">
        <v>0</v>
      </c>
      <c r="BH80" s="3">
        <v>3.2270400000000001</v>
      </c>
      <c r="BI80" s="3">
        <v>6.7614299999999998</v>
      </c>
      <c r="BJ80" s="3">
        <v>5.2247399999999997</v>
      </c>
      <c r="BK80" s="3">
        <v>0</v>
      </c>
      <c r="BL80" s="3">
        <v>0</v>
      </c>
      <c r="BM80" s="3">
        <v>0</v>
      </c>
      <c r="BN80" s="3">
        <v>1.2293499999999999</v>
      </c>
      <c r="BO80" s="3">
        <v>0.53783999999999998</v>
      </c>
      <c r="BP80" s="3">
        <v>0.15367</v>
      </c>
      <c r="BQ80" s="3">
        <v>0</v>
      </c>
      <c r="BR80" s="3">
        <v>0.30734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3.6880500000000001</v>
      </c>
      <c r="CP80" s="3">
        <v>0</v>
      </c>
      <c r="CQ80" s="3">
        <v>0</v>
      </c>
      <c r="CR80" s="3">
        <v>0.61468</v>
      </c>
      <c r="CS80" s="3">
        <v>0.30734</v>
      </c>
      <c r="CT80" s="3">
        <v>0.13446</v>
      </c>
      <c r="CU80" s="3">
        <v>0</v>
      </c>
      <c r="CV80" s="3">
        <v>0</v>
      </c>
      <c r="CW80" s="3">
        <v>2.7660399999999998</v>
      </c>
      <c r="CX80" s="3">
        <v>0</v>
      </c>
      <c r="CY80" s="3">
        <v>0</v>
      </c>
      <c r="CZ80" s="3">
        <v>0.92201</v>
      </c>
      <c r="DA80" s="3">
        <v>2.4586999999999999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0.15367</v>
      </c>
      <c r="DI80" s="3">
        <v>0</v>
      </c>
      <c r="DJ80" s="3">
        <v>0</v>
      </c>
    </row>
    <row r="81" spans="1:114" x14ac:dyDescent="0.25">
      <c r="A81" s="2" t="s">
        <v>449</v>
      </c>
      <c r="B81" s="2" t="s">
        <v>125</v>
      </c>
      <c r="C81" s="2" t="s">
        <v>126</v>
      </c>
      <c r="D81" s="2" t="s">
        <v>310</v>
      </c>
      <c r="E81" s="2" t="s">
        <v>296</v>
      </c>
      <c r="F81" s="2" t="s">
        <v>450</v>
      </c>
      <c r="G81" s="7">
        <v>0.44027777777777777</v>
      </c>
      <c r="H81" s="2" t="s">
        <v>114</v>
      </c>
      <c r="I81" s="2" t="s">
        <v>115</v>
      </c>
      <c r="J81" s="3">
        <v>236</v>
      </c>
      <c r="K81" s="3">
        <v>0.56000000000000005</v>
      </c>
      <c r="L81" s="2" t="s">
        <v>122</v>
      </c>
      <c r="M81" s="2" t="s">
        <v>117</v>
      </c>
      <c r="N81" s="2" t="s">
        <v>451</v>
      </c>
      <c r="O81" s="2" t="s">
        <v>452</v>
      </c>
      <c r="P81" s="3">
        <v>44</v>
      </c>
      <c r="Q81" s="2" t="s">
        <v>118</v>
      </c>
      <c r="R81" s="3">
        <v>2</v>
      </c>
      <c r="S81" s="3">
        <v>56</v>
      </c>
      <c r="T81" s="3">
        <v>3.3079999999999994</v>
      </c>
      <c r="U81" s="3">
        <v>0</v>
      </c>
      <c r="V81" s="3">
        <v>0.14324000000000001</v>
      </c>
      <c r="W81" s="3">
        <v>0.17904999999999999</v>
      </c>
      <c r="X81" s="3">
        <v>3.5810000000000002E-2</v>
      </c>
      <c r="Y81" s="3">
        <v>0</v>
      </c>
      <c r="Z81" s="3">
        <v>0</v>
      </c>
      <c r="AA81" s="3">
        <v>0.14324000000000001</v>
      </c>
      <c r="AB81" s="3">
        <v>0</v>
      </c>
      <c r="AC81" s="3">
        <v>0</v>
      </c>
      <c r="AD81" s="3">
        <v>0.71619999999999995</v>
      </c>
      <c r="AE81" s="3">
        <v>0.46553</v>
      </c>
      <c r="AF81" s="3">
        <v>0</v>
      </c>
      <c r="AG81" s="3">
        <v>0</v>
      </c>
      <c r="AH81" s="3">
        <v>14.037589999999996</v>
      </c>
      <c r="AI81" s="3">
        <v>0</v>
      </c>
      <c r="AJ81" s="3">
        <v>0.28648000000000001</v>
      </c>
      <c r="AK81" s="3">
        <v>5.4431199999999995</v>
      </c>
      <c r="AL81" s="3">
        <v>12.461919999999997</v>
      </c>
      <c r="AM81" s="3">
        <v>2.9006200000000004</v>
      </c>
      <c r="AN81" s="3">
        <v>0.57296000000000002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2.0053700000000001</v>
      </c>
      <c r="AY81" s="3">
        <v>0</v>
      </c>
      <c r="AZ81" s="3">
        <v>3.5809999999999995E-2</v>
      </c>
      <c r="BA81" s="3">
        <v>0.11638</v>
      </c>
      <c r="BB81" s="3">
        <v>0</v>
      </c>
      <c r="BC81" s="3">
        <v>0</v>
      </c>
      <c r="BD81" s="3">
        <v>0</v>
      </c>
      <c r="BE81" s="3">
        <v>2.5783300000000002</v>
      </c>
      <c r="BF81" s="3">
        <v>3.5810000000000002E-2</v>
      </c>
      <c r="BG81" s="3">
        <v>0</v>
      </c>
      <c r="BH81" s="3">
        <v>0.32228999999999997</v>
      </c>
      <c r="BI81" s="3">
        <v>1.2891599999999999</v>
      </c>
      <c r="BJ81" s="3">
        <v>15.756479999999996</v>
      </c>
      <c r="BK81" s="3">
        <v>0</v>
      </c>
      <c r="BL81" s="3">
        <v>0</v>
      </c>
      <c r="BM81" s="3">
        <v>0</v>
      </c>
      <c r="BN81" s="3">
        <v>2.8648199999999999</v>
      </c>
      <c r="BO81" s="3">
        <v>0.42971999999999999</v>
      </c>
      <c r="BP81" s="3">
        <v>3.5810000000000002E-2</v>
      </c>
      <c r="BQ81" s="3">
        <v>1.43241</v>
      </c>
      <c r="BR81" s="3">
        <v>0.21486</v>
      </c>
      <c r="BS81" s="3">
        <v>0</v>
      </c>
      <c r="BT81" s="3">
        <v>0</v>
      </c>
      <c r="BU81" s="3">
        <v>0.28648000000000001</v>
      </c>
      <c r="BV81" s="3">
        <v>3.5810000000000002E-2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8.7376900000000006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2.2918500000000002</v>
      </c>
      <c r="CP81" s="3">
        <v>7.1620000000000003E-2</v>
      </c>
      <c r="CQ81" s="3">
        <v>0</v>
      </c>
      <c r="CR81" s="3">
        <v>8.02149</v>
      </c>
      <c r="CS81" s="3">
        <v>1.57565</v>
      </c>
      <c r="CT81" s="3">
        <v>0</v>
      </c>
      <c r="CU81" s="3">
        <v>0</v>
      </c>
      <c r="CV81" s="3">
        <v>0</v>
      </c>
      <c r="CW81" s="3">
        <v>0.28648000000000001</v>
      </c>
      <c r="CX81" s="3">
        <v>0</v>
      </c>
      <c r="CY81" s="3">
        <v>0</v>
      </c>
      <c r="CZ81" s="3">
        <v>0</v>
      </c>
      <c r="DA81" s="3">
        <v>3.5810000000000002E-2</v>
      </c>
      <c r="DB81" s="3">
        <v>0</v>
      </c>
      <c r="DC81" s="3">
        <v>0</v>
      </c>
      <c r="DD81" s="3">
        <v>5.3720000000000004E-2</v>
      </c>
      <c r="DE81" s="3">
        <v>0.31334000000000001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</row>
    <row r="82" spans="1:114" x14ac:dyDescent="0.25">
      <c r="A82" s="2" t="s">
        <v>453</v>
      </c>
      <c r="B82" s="2" t="s">
        <v>125</v>
      </c>
      <c r="C82" s="2" t="s">
        <v>126</v>
      </c>
      <c r="D82" s="2" t="s">
        <v>311</v>
      </c>
      <c r="E82" s="2" t="s">
        <v>302</v>
      </c>
      <c r="F82" s="2" t="s">
        <v>454</v>
      </c>
      <c r="G82" s="7">
        <v>0.99861111111111112</v>
      </c>
      <c r="H82" s="2" t="s">
        <v>114</v>
      </c>
      <c r="I82" s="2" t="s">
        <v>115</v>
      </c>
      <c r="J82" s="3">
        <v>236</v>
      </c>
      <c r="K82" s="3">
        <v>0.56000000000000005</v>
      </c>
      <c r="L82" s="2" t="s">
        <v>122</v>
      </c>
      <c r="M82" s="2" t="s">
        <v>117</v>
      </c>
      <c r="N82" s="2" t="s">
        <v>131</v>
      </c>
      <c r="O82" s="2" t="s">
        <v>455</v>
      </c>
      <c r="P82" s="3">
        <v>54</v>
      </c>
      <c r="Q82" s="2" t="s">
        <v>118</v>
      </c>
      <c r="R82" s="3">
        <v>2</v>
      </c>
      <c r="S82" s="3">
        <v>58</v>
      </c>
      <c r="T82" s="3">
        <v>3.0089999999999995</v>
      </c>
      <c r="U82" s="3">
        <v>0</v>
      </c>
      <c r="V82" s="3">
        <v>0.92232000000000003</v>
      </c>
      <c r="W82" s="3">
        <v>0.23058000000000001</v>
      </c>
      <c r="X82" s="3">
        <v>0.92232000000000003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0.46116000000000001</v>
      </c>
      <c r="AE82" s="3">
        <v>0.46116000000000001</v>
      </c>
      <c r="AF82" s="3">
        <v>1.4409999999999999E-2</v>
      </c>
      <c r="AG82" s="3">
        <v>0</v>
      </c>
      <c r="AH82" s="3">
        <v>103.30018000000001</v>
      </c>
      <c r="AI82" s="3">
        <v>0</v>
      </c>
      <c r="AJ82" s="3">
        <v>4.6116200000000003</v>
      </c>
      <c r="AK82" s="3">
        <v>15.679459999999999</v>
      </c>
      <c r="AL82" s="3">
        <v>16.601789999999998</v>
      </c>
      <c r="AM82" s="3">
        <v>21.905169999999998</v>
      </c>
      <c r="AN82" s="3">
        <v>5.0727799999999998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1.38348</v>
      </c>
      <c r="AY82" s="3">
        <v>0.92232000000000003</v>
      </c>
      <c r="AZ82" s="3">
        <v>8.08474</v>
      </c>
      <c r="BA82" s="3">
        <v>0.28822999999999999</v>
      </c>
      <c r="BB82" s="3">
        <v>0</v>
      </c>
      <c r="BC82" s="3">
        <v>0</v>
      </c>
      <c r="BD82" s="3">
        <v>0</v>
      </c>
      <c r="BE82" s="3">
        <v>4.1504500000000002</v>
      </c>
      <c r="BF82" s="3">
        <v>0.92232000000000003</v>
      </c>
      <c r="BG82" s="3">
        <v>0</v>
      </c>
      <c r="BH82" s="3">
        <v>3.91987</v>
      </c>
      <c r="BI82" s="3">
        <v>5.0871899999999997</v>
      </c>
      <c r="BJ82" s="3">
        <v>18.46087</v>
      </c>
      <c r="BK82" s="3">
        <v>0</v>
      </c>
      <c r="BL82" s="3">
        <v>0</v>
      </c>
      <c r="BM82" s="3">
        <v>0</v>
      </c>
      <c r="BN82" s="3">
        <v>0.92232000000000003</v>
      </c>
      <c r="BO82" s="3">
        <v>4.1504500000000002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13.834849999999999</v>
      </c>
      <c r="CP82" s="3">
        <v>0</v>
      </c>
      <c r="CQ82" s="3">
        <v>0</v>
      </c>
      <c r="CR82" s="3">
        <v>7.3785800000000004</v>
      </c>
      <c r="CS82" s="3">
        <v>0.46116000000000001</v>
      </c>
      <c r="CT82" s="3">
        <v>0</v>
      </c>
      <c r="CU82" s="3">
        <v>0</v>
      </c>
      <c r="CV82" s="3">
        <v>0</v>
      </c>
      <c r="CW82" s="3">
        <v>5.5339400000000003</v>
      </c>
      <c r="CX82" s="3">
        <v>0</v>
      </c>
      <c r="CY82" s="3">
        <v>0</v>
      </c>
      <c r="CZ82" s="3">
        <v>1.38348</v>
      </c>
      <c r="DA82" s="3">
        <v>3.2281300000000002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4.3229999999999998E-2</v>
      </c>
      <c r="DI82" s="3">
        <v>0</v>
      </c>
      <c r="DJ82" s="3">
        <v>0</v>
      </c>
    </row>
    <row r="83" spans="1:114" x14ac:dyDescent="0.25">
      <c r="A83" s="2" t="s">
        <v>456</v>
      </c>
      <c r="B83" s="2" t="s">
        <v>125</v>
      </c>
      <c r="C83" s="2" t="s">
        <v>126</v>
      </c>
      <c r="D83" s="2" t="s">
        <v>177</v>
      </c>
      <c r="E83" s="2" t="s">
        <v>283</v>
      </c>
      <c r="F83" s="2" t="s">
        <v>457</v>
      </c>
      <c r="G83" s="7">
        <v>0.57430555555555551</v>
      </c>
      <c r="H83" s="2" t="s">
        <v>114</v>
      </c>
      <c r="I83" s="2" t="s">
        <v>115</v>
      </c>
      <c r="J83" s="3">
        <v>236</v>
      </c>
      <c r="K83" s="3">
        <v>0.56000000000000005</v>
      </c>
      <c r="L83" s="2" t="s">
        <v>122</v>
      </c>
      <c r="M83" s="2" t="s">
        <v>117</v>
      </c>
      <c r="N83" s="2" t="s">
        <v>458</v>
      </c>
      <c r="O83" s="2" t="s">
        <v>459</v>
      </c>
      <c r="P83" s="3">
        <v>84</v>
      </c>
      <c r="Q83" s="2" t="s">
        <v>118</v>
      </c>
      <c r="R83" s="3">
        <v>2</v>
      </c>
      <c r="S83" s="3">
        <v>54</v>
      </c>
      <c r="T83" s="3">
        <v>2.9739999999999993</v>
      </c>
      <c r="U83" s="3">
        <v>0</v>
      </c>
      <c r="V83" s="3">
        <v>1.2917100000000001</v>
      </c>
      <c r="W83" s="3">
        <v>0.21529000000000001</v>
      </c>
      <c r="X83" s="3">
        <v>0.49785000000000001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1.2917099999999999</v>
      </c>
      <c r="AE83" s="3">
        <v>0.48438999999999999</v>
      </c>
      <c r="AF83" s="3">
        <v>0</v>
      </c>
      <c r="AG83" s="3">
        <v>0</v>
      </c>
      <c r="AH83" s="3">
        <v>43.487610000000011</v>
      </c>
      <c r="AI83" s="3">
        <v>0</v>
      </c>
      <c r="AJ83" s="3">
        <v>0</v>
      </c>
      <c r="AK83" s="3">
        <v>43.057020000000016</v>
      </c>
      <c r="AL83" s="3">
        <v>65.043030000000002</v>
      </c>
      <c r="AM83" s="3">
        <v>22.012910000000002</v>
      </c>
      <c r="AN83" s="3">
        <v>1.18407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1.72228</v>
      </c>
      <c r="AY83" s="3">
        <v>0.86114000000000002</v>
      </c>
      <c r="AZ83" s="3">
        <v>0.32292999999999999</v>
      </c>
      <c r="BA83" s="3">
        <v>0.32292999999999999</v>
      </c>
      <c r="BB83" s="3">
        <v>1.2917099999999999</v>
      </c>
      <c r="BC83" s="3">
        <v>0</v>
      </c>
      <c r="BD83" s="3">
        <v>0</v>
      </c>
      <c r="BE83" s="3">
        <v>1.2917100000000001</v>
      </c>
      <c r="BF83" s="3">
        <v>0.26911000000000002</v>
      </c>
      <c r="BG83" s="3">
        <v>0</v>
      </c>
      <c r="BH83" s="3">
        <v>4.3057100000000004</v>
      </c>
      <c r="BI83" s="3">
        <v>4.1442499999999995</v>
      </c>
      <c r="BJ83" s="3">
        <v>51.23789</v>
      </c>
      <c r="BK83" s="3">
        <v>0</v>
      </c>
      <c r="BL83" s="3">
        <v>0</v>
      </c>
      <c r="BM83" s="3">
        <v>0</v>
      </c>
      <c r="BN83" s="3">
        <v>0.43057000000000001</v>
      </c>
      <c r="BO83" s="3">
        <v>1.0226</v>
      </c>
      <c r="BP83" s="3">
        <v>0</v>
      </c>
      <c r="BQ83" s="3">
        <v>0</v>
      </c>
      <c r="BR83" s="3">
        <v>0.43057000000000001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2.691E-2</v>
      </c>
      <c r="CH83" s="3">
        <v>0</v>
      </c>
      <c r="CI83" s="3">
        <v>0</v>
      </c>
      <c r="CJ83" s="3">
        <v>0</v>
      </c>
      <c r="CK83" s="3">
        <v>0</v>
      </c>
      <c r="CL83" s="3">
        <v>0.43057000000000001</v>
      </c>
      <c r="CM83" s="3">
        <v>0</v>
      </c>
      <c r="CN83" s="3">
        <v>0</v>
      </c>
      <c r="CO83" s="3">
        <v>0.86114000000000002</v>
      </c>
      <c r="CP83" s="3">
        <v>5.382E-2</v>
      </c>
      <c r="CQ83" s="3">
        <v>0</v>
      </c>
      <c r="CR83" s="3">
        <v>23.681380000000001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0.75349999999999995</v>
      </c>
      <c r="DB83" s="3">
        <v>0</v>
      </c>
      <c r="DC83" s="3">
        <v>0</v>
      </c>
      <c r="DD83" s="3">
        <v>0</v>
      </c>
      <c r="DE83" s="3">
        <v>0</v>
      </c>
      <c r="DF83" s="3">
        <v>1.346E-2</v>
      </c>
      <c r="DG83" s="3">
        <v>0</v>
      </c>
      <c r="DH83" s="3">
        <v>0</v>
      </c>
      <c r="DI83" s="3">
        <v>0</v>
      </c>
      <c r="DJ83" s="3">
        <v>0</v>
      </c>
    </row>
    <row r="84" spans="1:114" x14ac:dyDescent="0.25">
      <c r="A84" s="2" t="s">
        <v>460</v>
      </c>
      <c r="B84" s="2" t="s">
        <v>125</v>
      </c>
      <c r="C84" s="2" t="s">
        <v>126</v>
      </c>
      <c r="D84" s="2" t="s">
        <v>291</v>
      </c>
      <c r="E84" s="2" t="s">
        <v>266</v>
      </c>
      <c r="F84" s="2" t="s">
        <v>461</v>
      </c>
      <c r="G84" s="7">
        <v>0.8354166666666667</v>
      </c>
      <c r="H84" s="2" t="s">
        <v>114</v>
      </c>
      <c r="I84" s="2" t="s">
        <v>115</v>
      </c>
      <c r="J84" s="3">
        <v>236</v>
      </c>
      <c r="K84" s="3">
        <v>0.56000000000000005</v>
      </c>
      <c r="L84" s="2" t="s">
        <v>122</v>
      </c>
      <c r="M84" s="2" t="s">
        <v>117</v>
      </c>
      <c r="N84" s="2" t="s">
        <v>292</v>
      </c>
      <c r="O84" s="2" t="s">
        <v>462</v>
      </c>
      <c r="P84" s="3">
        <v>58</v>
      </c>
      <c r="Q84" s="2" t="s">
        <v>463</v>
      </c>
      <c r="R84" s="3">
        <v>2</v>
      </c>
      <c r="S84" s="3">
        <v>38</v>
      </c>
      <c r="T84" s="3">
        <v>2.3359999999999999</v>
      </c>
      <c r="U84" s="3">
        <v>0</v>
      </c>
      <c r="V84" s="3">
        <v>0</v>
      </c>
      <c r="W84" s="3">
        <v>3.8219999999999997E-2</v>
      </c>
      <c r="X84" s="3">
        <v>7.6429999999999998E-2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0.17196</v>
      </c>
      <c r="AF84" s="3">
        <v>0</v>
      </c>
      <c r="AG84" s="3">
        <v>0</v>
      </c>
      <c r="AH84" s="3">
        <v>7.6423400000000008</v>
      </c>
      <c r="AI84" s="3">
        <v>0</v>
      </c>
      <c r="AJ84" s="3">
        <v>0</v>
      </c>
      <c r="AK84" s="3">
        <v>33.014889999999994</v>
      </c>
      <c r="AL84" s="3">
        <v>44.382869999999997</v>
      </c>
      <c r="AM84" s="3">
        <v>1.2227699999999997</v>
      </c>
      <c r="AN84" s="3">
        <v>0.19106000000000001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0.13374</v>
      </c>
      <c r="BB84" s="3">
        <v>1.2227699999999999</v>
      </c>
      <c r="BC84" s="3">
        <v>0</v>
      </c>
      <c r="BD84" s="3">
        <v>0</v>
      </c>
      <c r="BE84" s="3">
        <v>4.2797099999999997</v>
      </c>
      <c r="BF84" s="3">
        <v>0</v>
      </c>
      <c r="BG84" s="3">
        <v>0</v>
      </c>
      <c r="BH84" s="3">
        <v>1.6048899999999999</v>
      </c>
      <c r="BI84" s="3">
        <v>1.26098</v>
      </c>
      <c r="BJ84" s="3">
        <v>18.035909999999998</v>
      </c>
      <c r="BK84" s="3">
        <v>0</v>
      </c>
      <c r="BL84" s="3">
        <v>0</v>
      </c>
      <c r="BM84" s="3">
        <v>0</v>
      </c>
      <c r="BN84" s="3">
        <v>0</v>
      </c>
      <c r="BO84" s="3">
        <v>5.7320000000000003E-2</v>
      </c>
      <c r="BP84" s="3">
        <v>0</v>
      </c>
      <c r="BQ84" s="3">
        <v>0</v>
      </c>
      <c r="BR84" s="3">
        <v>3.8210000000000001E-2</v>
      </c>
      <c r="BS84" s="3">
        <v>0</v>
      </c>
      <c r="BT84" s="3">
        <v>1.9109999999999999E-2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1.2227699999999999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1.9109999999999999E-2</v>
      </c>
      <c r="CY84" s="3">
        <v>5.7320000000000003E-2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</row>
    <row r="85" spans="1:114" x14ac:dyDescent="0.25">
      <c r="A85" s="2" t="s">
        <v>465</v>
      </c>
      <c r="B85" s="2" t="s">
        <v>125</v>
      </c>
      <c r="C85" s="2" t="s">
        <v>126</v>
      </c>
      <c r="D85" s="2" t="s">
        <v>177</v>
      </c>
      <c r="E85" s="2" t="s">
        <v>358</v>
      </c>
      <c r="F85" s="2" t="s">
        <v>466</v>
      </c>
      <c r="G85" s="7">
        <v>0.84444444444444444</v>
      </c>
      <c r="H85" s="2" t="s">
        <v>114</v>
      </c>
      <c r="I85" s="2" t="s">
        <v>115</v>
      </c>
      <c r="J85" s="3">
        <v>236</v>
      </c>
      <c r="K85" s="3">
        <v>0.56000000000000005</v>
      </c>
      <c r="L85" s="2" t="s">
        <v>121</v>
      </c>
      <c r="M85" s="2" t="s">
        <v>117</v>
      </c>
      <c r="N85" s="2" t="s">
        <v>131</v>
      </c>
      <c r="O85" s="2" t="s">
        <v>467</v>
      </c>
      <c r="P85" s="3">
        <v>93</v>
      </c>
      <c r="Q85" s="2" t="s">
        <v>468</v>
      </c>
      <c r="R85" s="3">
        <v>2</v>
      </c>
      <c r="S85" s="3">
        <v>38</v>
      </c>
      <c r="T85" s="3">
        <v>2.5279999999999996</v>
      </c>
      <c r="U85" s="3">
        <v>0</v>
      </c>
      <c r="V85" s="3">
        <v>0.84399000000000002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0.1055</v>
      </c>
      <c r="AF85" s="3">
        <v>0</v>
      </c>
      <c r="AG85" s="3">
        <v>0</v>
      </c>
      <c r="AH85" s="3">
        <v>50.217599999999997</v>
      </c>
      <c r="AI85" s="3">
        <v>0</v>
      </c>
      <c r="AJ85" s="3">
        <v>0</v>
      </c>
      <c r="AK85" s="3">
        <v>5.0639599999999998</v>
      </c>
      <c r="AL85" s="3">
        <v>26.163800000000002</v>
      </c>
      <c r="AM85" s="3">
        <v>78.702359999999999</v>
      </c>
      <c r="AN85" s="3">
        <v>5.1694599999999999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1.6879899999999999</v>
      </c>
      <c r="AY85" s="3">
        <v>0</v>
      </c>
      <c r="AZ85" s="3">
        <v>0.21099999999999999</v>
      </c>
      <c r="BA85" s="3">
        <v>5.2749999999999998E-2</v>
      </c>
      <c r="BB85" s="3">
        <v>0.42199999999999999</v>
      </c>
      <c r="BC85" s="3">
        <v>0</v>
      </c>
      <c r="BD85" s="3">
        <v>0</v>
      </c>
      <c r="BE85" s="3">
        <v>1.2659899999999999</v>
      </c>
      <c r="BF85" s="3">
        <v>0</v>
      </c>
      <c r="BG85" s="3">
        <v>0</v>
      </c>
      <c r="BH85" s="3">
        <v>0.52749999999999997</v>
      </c>
      <c r="BI85" s="3">
        <v>4.3254700000000001</v>
      </c>
      <c r="BJ85" s="3">
        <v>6.8574499999999992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0.1055</v>
      </c>
      <c r="BQ85" s="3">
        <v>0</v>
      </c>
      <c r="BR85" s="3">
        <v>0.1055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1.319E-2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27.00778</v>
      </c>
      <c r="CP85" s="3">
        <v>0</v>
      </c>
      <c r="CQ85" s="3">
        <v>0</v>
      </c>
      <c r="CR85" s="3">
        <v>1.6879900000000001</v>
      </c>
      <c r="CS85" s="3">
        <v>0</v>
      </c>
      <c r="CT85" s="3">
        <v>0</v>
      </c>
      <c r="CU85" s="3">
        <v>0</v>
      </c>
      <c r="CV85" s="3">
        <v>0</v>
      </c>
      <c r="CW85" s="3">
        <v>2.1099800000000002</v>
      </c>
      <c r="CX85" s="3">
        <v>0</v>
      </c>
      <c r="CY85" s="3">
        <v>0</v>
      </c>
      <c r="CZ85" s="3">
        <v>0</v>
      </c>
      <c r="DA85" s="3">
        <v>1.0549900000000001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</row>
    <row r="86" spans="1:114" x14ac:dyDescent="0.25">
      <c r="A86" s="2" t="s">
        <v>469</v>
      </c>
      <c r="B86" s="2" t="s">
        <v>125</v>
      </c>
      <c r="C86" s="2" t="s">
        <v>126</v>
      </c>
      <c r="D86" s="2" t="s">
        <v>127</v>
      </c>
      <c r="E86" s="2" t="s">
        <v>128</v>
      </c>
      <c r="F86" s="2" t="s">
        <v>470</v>
      </c>
      <c r="G86" s="7">
        <v>0.90486111111111112</v>
      </c>
      <c r="H86" s="2" t="s">
        <v>114</v>
      </c>
      <c r="I86" s="2" t="s">
        <v>115</v>
      </c>
      <c r="J86" s="3">
        <v>236</v>
      </c>
      <c r="K86" s="3">
        <v>0.56000000000000005</v>
      </c>
      <c r="L86" s="2" t="s">
        <v>122</v>
      </c>
      <c r="M86" s="2" t="s">
        <v>117</v>
      </c>
      <c r="N86" s="2" t="s">
        <v>451</v>
      </c>
      <c r="O86" s="2" t="s">
        <v>471</v>
      </c>
      <c r="P86" s="3">
        <v>73</v>
      </c>
      <c r="Q86" s="2" t="s">
        <v>472</v>
      </c>
      <c r="R86" s="3">
        <v>2</v>
      </c>
      <c r="S86" s="3">
        <v>50</v>
      </c>
      <c r="T86" s="3">
        <v>2.2749999999999986</v>
      </c>
      <c r="U86" s="3">
        <v>0</v>
      </c>
      <c r="V86" s="3">
        <v>0</v>
      </c>
      <c r="W86" s="3">
        <v>6.0839999999999998E-2</v>
      </c>
      <c r="X86" s="3">
        <v>6.0839999999999998E-2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1.521E-2</v>
      </c>
      <c r="AE86" s="3">
        <v>0.12169000000000001</v>
      </c>
      <c r="AF86" s="3">
        <v>0</v>
      </c>
      <c r="AG86" s="3">
        <v>0</v>
      </c>
      <c r="AH86" s="3">
        <v>38.941280000000006</v>
      </c>
      <c r="AI86" s="3">
        <v>0</v>
      </c>
      <c r="AJ86" s="3">
        <v>2.9205999999999999</v>
      </c>
      <c r="AK86" s="3">
        <v>1.9470599999999998</v>
      </c>
      <c r="AL86" s="3">
        <v>28.749619999999997</v>
      </c>
      <c r="AM86" s="3">
        <v>14.72466</v>
      </c>
      <c r="AN86" s="3">
        <v>6.93642</v>
      </c>
      <c r="AO86" s="3">
        <v>0</v>
      </c>
      <c r="AP86" s="3">
        <v>0</v>
      </c>
      <c r="AQ86" s="3">
        <v>1.521E-2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0.36507000000000001</v>
      </c>
      <c r="BA86" s="3">
        <v>0.38028000000000001</v>
      </c>
      <c r="BB86" s="3">
        <v>0</v>
      </c>
      <c r="BC86" s="3">
        <v>0</v>
      </c>
      <c r="BD86" s="3">
        <v>0</v>
      </c>
      <c r="BE86" s="3">
        <v>5.2327300000000001</v>
      </c>
      <c r="BF86" s="3">
        <v>0.12169000000000001</v>
      </c>
      <c r="BG86" s="3">
        <v>0</v>
      </c>
      <c r="BH86" s="3">
        <v>2.0687500000000001</v>
      </c>
      <c r="BI86" s="3">
        <v>3.77244</v>
      </c>
      <c r="BJ86" s="3">
        <v>52.692430000000009</v>
      </c>
      <c r="BK86" s="3">
        <v>0</v>
      </c>
      <c r="BL86" s="3">
        <v>0</v>
      </c>
      <c r="BM86" s="3">
        <v>0</v>
      </c>
      <c r="BN86" s="3">
        <v>0.36507000000000001</v>
      </c>
      <c r="BO86" s="3">
        <v>0.36507000000000001</v>
      </c>
      <c r="BP86" s="3">
        <v>0</v>
      </c>
      <c r="BQ86" s="3">
        <v>0</v>
      </c>
      <c r="BR86" s="3">
        <v>0.60846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1.521E-2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0.24338000000000001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0.24338000000000001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</row>
    <row r="87" spans="1:114" x14ac:dyDescent="0.25">
      <c r="A87" s="2" t="s">
        <v>473</v>
      </c>
      <c r="B87" s="2" t="s">
        <v>125</v>
      </c>
      <c r="C87" s="2" t="s">
        <v>126</v>
      </c>
      <c r="D87" s="2" t="s">
        <v>127</v>
      </c>
      <c r="E87" s="2" t="s">
        <v>128</v>
      </c>
      <c r="F87" s="2" t="s">
        <v>474</v>
      </c>
      <c r="G87" s="7">
        <v>0.26597222222222222</v>
      </c>
      <c r="H87" s="2" t="s">
        <v>119</v>
      </c>
      <c r="I87" s="2" t="s">
        <v>115</v>
      </c>
      <c r="J87" s="3">
        <v>236</v>
      </c>
      <c r="K87" s="3">
        <v>0.56000000000000005</v>
      </c>
      <c r="L87" s="2" t="s">
        <v>122</v>
      </c>
      <c r="M87" s="2" t="s">
        <v>117</v>
      </c>
      <c r="N87" s="2" t="s">
        <v>475</v>
      </c>
      <c r="O87" s="2" t="s">
        <v>476</v>
      </c>
      <c r="P87" s="3">
        <v>40</v>
      </c>
      <c r="Q87" s="2" t="s">
        <v>118</v>
      </c>
      <c r="R87" s="3">
        <v>2</v>
      </c>
      <c r="S87" s="3">
        <v>51</v>
      </c>
      <c r="T87" s="3">
        <v>2.8079999999999994</v>
      </c>
      <c r="U87" s="3">
        <v>0</v>
      </c>
      <c r="V87" s="3">
        <v>0</v>
      </c>
      <c r="W87" s="3">
        <v>0.45063999999999999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0.11266</v>
      </c>
      <c r="AD87" s="3">
        <v>0</v>
      </c>
      <c r="AE87" s="3">
        <v>0.12673999999999999</v>
      </c>
      <c r="AF87" s="3">
        <v>1.4080000000000001E-2</v>
      </c>
      <c r="AG87" s="3">
        <v>0</v>
      </c>
      <c r="AH87" s="3">
        <v>4.5064000000000002</v>
      </c>
      <c r="AI87" s="3">
        <v>0</v>
      </c>
      <c r="AJ87" s="3">
        <v>0</v>
      </c>
      <c r="AK87" s="3">
        <v>28.840999999999998</v>
      </c>
      <c r="AL87" s="3">
        <v>81.115310000000022</v>
      </c>
      <c r="AM87" s="3">
        <v>12.505269999999999</v>
      </c>
      <c r="AN87" s="3">
        <v>3.04182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1.4080000000000001E-2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0.97170000000000001</v>
      </c>
      <c r="BB87" s="3">
        <v>0.45063999999999999</v>
      </c>
      <c r="BC87" s="3">
        <v>0</v>
      </c>
      <c r="BD87" s="3">
        <v>0</v>
      </c>
      <c r="BE87" s="3">
        <v>9.9140899999999998</v>
      </c>
      <c r="BF87" s="3">
        <v>0.45063999999999999</v>
      </c>
      <c r="BG87" s="3">
        <v>1.8025599999999999</v>
      </c>
      <c r="BH87" s="3">
        <v>3.49247</v>
      </c>
      <c r="BI87" s="3">
        <v>4.8443899999999998</v>
      </c>
      <c r="BJ87" s="3">
        <v>5.40768</v>
      </c>
      <c r="BK87" s="3">
        <v>0</v>
      </c>
      <c r="BL87" s="3">
        <v>0</v>
      </c>
      <c r="BM87" s="3">
        <v>0</v>
      </c>
      <c r="BN87" s="3">
        <v>0.11266</v>
      </c>
      <c r="BO87" s="3">
        <v>0.78861999999999999</v>
      </c>
      <c r="BP87" s="3">
        <v>0</v>
      </c>
      <c r="BQ87" s="3">
        <v>0.45063999999999999</v>
      </c>
      <c r="BR87" s="3">
        <v>0.45063999999999999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5.4076899999999997</v>
      </c>
      <c r="CS87" s="3">
        <v>0</v>
      </c>
      <c r="CT87" s="3">
        <v>0</v>
      </c>
      <c r="CU87" s="3">
        <v>0</v>
      </c>
      <c r="CV87" s="3">
        <v>0</v>
      </c>
      <c r="CW87" s="3">
        <v>1.35192</v>
      </c>
      <c r="CX87" s="3">
        <v>0.22531999999999999</v>
      </c>
      <c r="CY87" s="3">
        <v>0</v>
      </c>
      <c r="CZ87" s="3">
        <v>0</v>
      </c>
      <c r="DA87" s="3">
        <v>0.22531999999999999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1.4080000000000001E-2</v>
      </c>
      <c r="DJ87" s="3">
        <v>0</v>
      </c>
    </row>
    <row r="88" spans="1:114" x14ac:dyDescent="0.25">
      <c r="A88" s="2" t="s">
        <v>477</v>
      </c>
      <c r="B88" s="2" t="s">
        <v>125</v>
      </c>
      <c r="C88" s="2" t="s">
        <v>126</v>
      </c>
      <c r="D88" s="2" t="s">
        <v>310</v>
      </c>
      <c r="E88" s="2" t="s">
        <v>234</v>
      </c>
      <c r="F88" s="2" t="s">
        <v>478</v>
      </c>
      <c r="G88" s="7">
        <v>0.1875</v>
      </c>
      <c r="H88" s="2" t="s">
        <v>119</v>
      </c>
      <c r="I88" s="2" t="s">
        <v>115</v>
      </c>
      <c r="J88" s="3">
        <v>236</v>
      </c>
      <c r="K88" s="3">
        <v>0.56000000000000005</v>
      </c>
      <c r="L88" s="2" t="s">
        <v>122</v>
      </c>
      <c r="M88" s="2" t="s">
        <v>117</v>
      </c>
      <c r="N88" s="2" t="s">
        <v>131</v>
      </c>
      <c r="O88" s="2" t="s">
        <v>479</v>
      </c>
      <c r="P88" s="3">
        <v>89</v>
      </c>
      <c r="Q88" s="2" t="s">
        <v>480</v>
      </c>
      <c r="R88" s="3">
        <v>2</v>
      </c>
      <c r="S88" s="3">
        <v>71</v>
      </c>
      <c r="T88" s="3">
        <v>3.2859999999999983</v>
      </c>
      <c r="U88" s="3">
        <v>0.40542</v>
      </c>
      <c r="V88" s="3">
        <v>0.20271</v>
      </c>
      <c r="W88" s="3">
        <v>0</v>
      </c>
      <c r="X88" s="3">
        <v>0.20271</v>
      </c>
      <c r="Y88" s="3">
        <v>1.1149200000000001</v>
      </c>
      <c r="Z88" s="3">
        <v>0</v>
      </c>
      <c r="AA88" s="3">
        <v>0</v>
      </c>
      <c r="AB88" s="3">
        <v>0</v>
      </c>
      <c r="AC88" s="3">
        <v>0</v>
      </c>
      <c r="AD88" s="3">
        <v>1.2670000000000001E-2</v>
      </c>
      <c r="AE88" s="3">
        <v>0.12670000000000001</v>
      </c>
      <c r="AF88" s="3">
        <v>7.6020000000000004E-2</v>
      </c>
      <c r="AG88" s="3">
        <v>0</v>
      </c>
      <c r="AH88" s="3">
        <v>17.230459999999997</v>
      </c>
      <c r="AI88" s="3">
        <v>0</v>
      </c>
      <c r="AJ88" s="3">
        <v>0</v>
      </c>
      <c r="AK88" s="3">
        <v>25.136180000000003</v>
      </c>
      <c r="AL88" s="3">
        <v>40.542230000000011</v>
      </c>
      <c r="AM88" s="3">
        <v>28.683659999999996</v>
      </c>
      <c r="AN88" s="3">
        <v>3.9528699999999999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1.2670000000000001E-2</v>
      </c>
      <c r="AU88" s="3">
        <v>0</v>
      </c>
      <c r="AV88" s="3">
        <v>0</v>
      </c>
      <c r="AW88" s="3">
        <v>0</v>
      </c>
      <c r="AX88" s="3">
        <v>3.8515099999999998</v>
      </c>
      <c r="AY88" s="3">
        <v>1.6216900000000001</v>
      </c>
      <c r="AZ88" s="3">
        <v>0.16471000000000002</v>
      </c>
      <c r="BA88" s="3">
        <v>1.2670000000000001E-2</v>
      </c>
      <c r="BB88" s="3">
        <v>1.4189799999999999</v>
      </c>
      <c r="BC88" s="3">
        <v>0</v>
      </c>
      <c r="BD88" s="3">
        <v>0</v>
      </c>
      <c r="BE88" s="3">
        <v>3.04067</v>
      </c>
      <c r="BF88" s="3">
        <v>0.10136000000000001</v>
      </c>
      <c r="BG88" s="3">
        <v>2.02711</v>
      </c>
      <c r="BH88" s="3">
        <v>2.6352500000000001</v>
      </c>
      <c r="BI88" s="3">
        <v>3.3447399999999998</v>
      </c>
      <c r="BJ88" s="3">
        <v>2.2298199999999997</v>
      </c>
      <c r="BK88" s="3">
        <v>0</v>
      </c>
      <c r="BL88" s="3">
        <v>0</v>
      </c>
      <c r="BM88" s="3">
        <v>0</v>
      </c>
      <c r="BN88" s="3">
        <v>0</v>
      </c>
      <c r="BO88" s="3">
        <v>0.11403000000000001</v>
      </c>
      <c r="BP88" s="3">
        <v>0.10136000000000001</v>
      </c>
      <c r="BQ88" s="3">
        <v>0.20271</v>
      </c>
      <c r="BR88" s="3">
        <v>0.10136000000000001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1.2670000000000001E-2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1.2670000000000001E-2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0.60812999999999995</v>
      </c>
      <c r="CP88" s="3">
        <v>0.10136000000000001</v>
      </c>
      <c r="CQ88" s="3">
        <v>0</v>
      </c>
      <c r="CR88" s="3">
        <v>6.08134</v>
      </c>
      <c r="CS88" s="3">
        <v>0</v>
      </c>
      <c r="CT88" s="3">
        <v>0</v>
      </c>
      <c r="CU88" s="3">
        <v>0</v>
      </c>
      <c r="CV88" s="3">
        <v>0</v>
      </c>
      <c r="CW88" s="3">
        <v>1.21627</v>
      </c>
      <c r="CX88" s="3">
        <v>0.20271</v>
      </c>
      <c r="CY88" s="3">
        <v>0.10136000000000001</v>
      </c>
      <c r="CZ88" s="3">
        <v>0.20271</v>
      </c>
      <c r="DA88" s="3">
        <v>1.52033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1.2670000000000001E-2</v>
      </c>
      <c r="DI88" s="3">
        <v>0</v>
      </c>
      <c r="DJ88" s="3">
        <v>0</v>
      </c>
    </row>
    <row r="89" spans="1:114" x14ac:dyDescent="0.25">
      <c r="A89" s="2" t="s">
        <v>481</v>
      </c>
      <c r="B89" s="2" t="s">
        <v>125</v>
      </c>
      <c r="C89" s="2" t="s">
        <v>126</v>
      </c>
      <c r="D89" s="2" t="s">
        <v>254</v>
      </c>
      <c r="E89" s="2" t="s">
        <v>302</v>
      </c>
      <c r="F89" s="2" t="s">
        <v>482</v>
      </c>
      <c r="G89" s="7">
        <v>0.90416666666666667</v>
      </c>
      <c r="H89" s="2" t="s">
        <v>114</v>
      </c>
      <c r="I89" s="2" t="s">
        <v>115</v>
      </c>
      <c r="J89" s="3">
        <v>236</v>
      </c>
      <c r="K89" s="3">
        <v>0.56000000000000005</v>
      </c>
      <c r="L89" s="2" t="s">
        <v>121</v>
      </c>
      <c r="M89" s="2" t="s">
        <v>117</v>
      </c>
      <c r="N89" s="2" t="s">
        <v>483</v>
      </c>
      <c r="O89" s="2" t="s">
        <v>484</v>
      </c>
      <c r="P89" s="3">
        <v>76</v>
      </c>
      <c r="Q89" s="2" t="s">
        <v>485</v>
      </c>
      <c r="R89" s="3">
        <v>2</v>
      </c>
      <c r="S89" s="3">
        <v>54</v>
      </c>
      <c r="T89" s="3">
        <v>2.8069999999999991</v>
      </c>
      <c r="U89" s="3">
        <v>0</v>
      </c>
      <c r="V89" s="3">
        <v>0.27229000000000003</v>
      </c>
      <c r="W89" s="3">
        <v>4.2550000000000004E-2</v>
      </c>
      <c r="X89" s="3">
        <v>5.1060000000000001E-2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0.10211000000000001</v>
      </c>
      <c r="AE89" s="3">
        <v>0.20422000000000001</v>
      </c>
      <c r="AF89" s="3">
        <v>0</v>
      </c>
      <c r="AG89" s="3">
        <v>0</v>
      </c>
      <c r="AH89" s="3">
        <v>0.74880000000000002</v>
      </c>
      <c r="AI89" s="3">
        <v>0</v>
      </c>
      <c r="AJ89" s="3">
        <v>0</v>
      </c>
      <c r="AK89" s="3">
        <v>7.6922799999999993</v>
      </c>
      <c r="AL89" s="3">
        <v>5.1480799999999993</v>
      </c>
      <c r="AM89" s="3">
        <v>10.51736</v>
      </c>
      <c r="AN89" s="3">
        <v>0.64669999999999994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1.29339</v>
      </c>
      <c r="AY89" s="3">
        <v>6.8070000000000006E-2</v>
      </c>
      <c r="AZ89" s="3">
        <v>4.2549999999999998E-2</v>
      </c>
      <c r="BA89" s="3">
        <v>3.4040000000000001E-2</v>
      </c>
      <c r="BB89" s="3">
        <v>0.13614000000000001</v>
      </c>
      <c r="BC89" s="3">
        <v>0</v>
      </c>
      <c r="BD89" s="3">
        <v>0</v>
      </c>
      <c r="BE89" s="3">
        <v>0.40844000000000003</v>
      </c>
      <c r="BF89" s="3">
        <v>0</v>
      </c>
      <c r="BG89" s="3">
        <v>0</v>
      </c>
      <c r="BH89" s="3">
        <v>1.22532</v>
      </c>
      <c r="BI89" s="3">
        <v>3.40367</v>
      </c>
      <c r="BJ89" s="3">
        <v>0.61265999999999998</v>
      </c>
      <c r="BK89" s="3">
        <v>0</v>
      </c>
      <c r="BL89" s="3">
        <v>0</v>
      </c>
      <c r="BM89" s="3">
        <v>0</v>
      </c>
      <c r="BN89" s="3">
        <v>6.8070000000000006E-2</v>
      </c>
      <c r="BO89" s="3">
        <v>0.13614999999999999</v>
      </c>
      <c r="BP89" s="3">
        <v>8.5100000000000002E-3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0.20422000000000001</v>
      </c>
      <c r="CP89" s="3">
        <v>0</v>
      </c>
      <c r="CQ89" s="3">
        <v>0</v>
      </c>
      <c r="CR89" s="3">
        <v>1.3614700000000002</v>
      </c>
      <c r="CS89" s="3">
        <v>0</v>
      </c>
      <c r="CT89" s="3">
        <v>0</v>
      </c>
      <c r="CU89" s="3">
        <v>0</v>
      </c>
      <c r="CV89" s="3">
        <v>6.8070000000000006E-2</v>
      </c>
      <c r="CW89" s="3">
        <v>0</v>
      </c>
      <c r="CX89" s="3">
        <v>0</v>
      </c>
      <c r="CY89" s="3">
        <v>0</v>
      </c>
      <c r="CZ89" s="3">
        <v>0.20422000000000001</v>
      </c>
      <c r="DA89" s="3">
        <v>0.95303000000000004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</row>
    <row r="90" spans="1:114" x14ac:dyDescent="0.25">
      <c r="A90" s="2" t="s">
        <v>486</v>
      </c>
      <c r="B90" s="2" t="s">
        <v>125</v>
      </c>
      <c r="C90" s="2" t="s">
        <v>126</v>
      </c>
      <c r="D90" s="2" t="s">
        <v>215</v>
      </c>
      <c r="E90" s="2" t="s">
        <v>487</v>
      </c>
      <c r="F90" s="2" t="s">
        <v>488</v>
      </c>
      <c r="G90" s="7">
        <v>2.9861111111111113E-2</v>
      </c>
      <c r="H90" s="2" t="s">
        <v>119</v>
      </c>
      <c r="I90" s="2" t="s">
        <v>115</v>
      </c>
      <c r="J90" s="3">
        <v>236</v>
      </c>
      <c r="K90" s="3">
        <v>0.56000000000000005</v>
      </c>
      <c r="L90" s="2" t="s">
        <v>122</v>
      </c>
      <c r="M90" s="2" t="s">
        <v>117</v>
      </c>
      <c r="N90" s="2" t="s">
        <v>451</v>
      </c>
      <c r="O90" s="2" t="s">
        <v>462</v>
      </c>
      <c r="P90" s="3">
        <v>52</v>
      </c>
      <c r="Q90" s="2" t="s">
        <v>489</v>
      </c>
      <c r="R90" s="3">
        <v>2</v>
      </c>
      <c r="S90" s="3">
        <v>53</v>
      </c>
      <c r="T90" s="3">
        <v>2.9869999999999992</v>
      </c>
      <c r="U90" s="3">
        <v>0</v>
      </c>
      <c r="V90" s="3">
        <v>0.30569000000000002</v>
      </c>
      <c r="W90" s="3">
        <v>0</v>
      </c>
      <c r="X90" s="3">
        <v>3.8210000000000001E-2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5.7319999999999996E-2</v>
      </c>
      <c r="AF90" s="3">
        <v>0.11464000000000001</v>
      </c>
      <c r="AG90" s="3">
        <v>0</v>
      </c>
      <c r="AH90" s="3">
        <v>3.3626300000000002</v>
      </c>
      <c r="AI90" s="3">
        <v>0</v>
      </c>
      <c r="AJ90" s="3">
        <v>0</v>
      </c>
      <c r="AK90" s="3">
        <v>41.268609999999988</v>
      </c>
      <c r="AL90" s="3">
        <v>40.351509999999976</v>
      </c>
      <c r="AM90" s="3">
        <v>3.3626299999999998</v>
      </c>
      <c r="AN90" s="3">
        <v>2.1398600000000001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0.61138999999999999</v>
      </c>
      <c r="AY90" s="3">
        <v>0</v>
      </c>
      <c r="AZ90" s="3">
        <v>0</v>
      </c>
      <c r="BA90" s="3">
        <v>0.63050000000000006</v>
      </c>
      <c r="BB90" s="3">
        <v>0.91708000000000001</v>
      </c>
      <c r="BC90" s="3">
        <v>0</v>
      </c>
      <c r="BD90" s="3">
        <v>0</v>
      </c>
      <c r="BE90" s="3">
        <v>4.8910900000000002</v>
      </c>
      <c r="BF90" s="3">
        <v>0</v>
      </c>
      <c r="BG90" s="3">
        <v>0.91708000000000001</v>
      </c>
      <c r="BH90" s="3">
        <v>5.5024899999999999</v>
      </c>
      <c r="BI90" s="3">
        <v>6.4195600000000006</v>
      </c>
      <c r="BJ90" s="3">
        <v>12.858230000000002</v>
      </c>
      <c r="BK90" s="3">
        <v>0</v>
      </c>
      <c r="BL90" s="3">
        <v>0</v>
      </c>
      <c r="BM90" s="3">
        <v>0</v>
      </c>
      <c r="BN90" s="3">
        <v>0.15285000000000001</v>
      </c>
      <c r="BO90" s="3">
        <v>0.15285000000000001</v>
      </c>
      <c r="BP90" s="3">
        <v>0</v>
      </c>
      <c r="BQ90" s="3">
        <v>0.91708000000000001</v>
      </c>
      <c r="BR90" s="3">
        <v>1.2227699999999999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1.9109999999999999E-2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0.91708000000000001</v>
      </c>
      <c r="CP90" s="3">
        <v>0</v>
      </c>
      <c r="CQ90" s="3">
        <v>0</v>
      </c>
      <c r="CR90" s="3">
        <v>4.5853999999999999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0.15285000000000001</v>
      </c>
      <c r="CZ90" s="3">
        <v>0.91708000000000001</v>
      </c>
      <c r="DA90" s="3">
        <v>1.52847</v>
      </c>
      <c r="DB90" s="3">
        <v>0</v>
      </c>
      <c r="DC90" s="3">
        <v>0</v>
      </c>
      <c r="DD90" s="3">
        <v>0</v>
      </c>
      <c r="DE90" s="3">
        <v>1.9109999999999999E-2</v>
      </c>
      <c r="DF90" s="3">
        <v>1.9109999999999999E-2</v>
      </c>
      <c r="DG90" s="3">
        <v>0</v>
      </c>
      <c r="DH90" s="3">
        <v>0</v>
      </c>
      <c r="DI90" s="3">
        <v>0</v>
      </c>
      <c r="DJ90" s="3">
        <v>0</v>
      </c>
    </row>
    <row r="91" spans="1:114" x14ac:dyDescent="0.25">
      <c r="A91" s="2" t="s">
        <v>490</v>
      </c>
      <c r="B91" s="2" t="s">
        <v>125</v>
      </c>
      <c r="C91" s="2" t="s">
        <v>126</v>
      </c>
      <c r="D91" s="2" t="s">
        <v>127</v>
      </c>
      <c r="E91" s="2" t="s">
        <v>346</v>
      </c>
      <c r="F91" s="2" t="s">
        <v>491</v>
      </c>
      <c r="G91" s="7">
        <v>0.11180555555555556</v>
      </c>
      <c r="H91" s="2" t="s">
        <v>119</v>
      </c>
      <c r="I91" s="2" t="s">
        <v>115</v>
      </c>
      <c r="J91" s="3">
        <v>236</v>
      </c>
      <c r="K91" s="3">
        <v>0.56000000000000005</v>
      </c>
      <c r="L91" s="2" t="s">
        <v>122</v>
      </c>
      <c r="M91" s="2" t="s">
        <v>117</v>
      </c>
      <c r="N91" s="2" t="s">
        <v>131</v>
      </c>
      <c r="O91" s="2" t="s">
        <v>492</v>
      </c>
      <c r="P91" s="3">
        <v>92</v>
      </c>
      <c r="Q91" s="2" t="s">
        <v>118</v>
      </c>
      <c r="R91" s="3">
        <v>2</v>
      </c>
      <c r="S91" s="3">
        <v>50</v>
      </c>
      <c r="T91" s="3">
        <v>2.113999999999999</v>
      </c>
      <c r="U91" s="3">
        <v>9.5468100000000007</v>
      </c>
      <c r="V91" s="3">
        <v>0</v>
      </c>
      <c r="W91" s="3">
        <v>0.36936000000000002</v>
      </c>
      <c r="X91" s="3">
        <v>1.2643900000000001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0.79558000000000006</v>
      </c>
      <c r="AF91" s="3">
        <v>0.34096000000000004</v>
      </c>
      <c r="AG91" s="3">
        <v>0</v>
      </c>
      <c r="AH91" s="3">
        <v>124.10853999999999</v>
      </c>
      <c r="AI91" s="3">
        <v>0</v>
      </c>
      <c r="AJ91" s="3">
        <v>0</v>
      </c>
      <c r="AK91" s="3">
        <v>56.371640000000006</v>
      </c>
      <c r="AL91" s="3">
        <v>24.776239999999994</v>
      </c>
      <c r="AM91" s="3">
        <v>18.539560000000002</v>
      </c>
      <c r="AN91" s="3">
        <v>4.0914900000000003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3.6368800000000001</v>
      </c>
      <c r="AY91" s="3">
        <v>0</v>
      </c>
      <c r="AZ91" s="3">
        <v>0.11365</v>
      </c>
      <c r="BA91" s="3">
        <v>0.11365</v>
      </c>
      <c r="BB91" s="3">
        <v>0.90922000000000003</v>
      </c>
      <c r="BC91" s="3">
        <v>0</v>
      </c>
      <c r="BD91" s="3">
        <v>0</v>
      </c>
      <c r="BE91" s="3">
        <v>3.6368800000000001</v>
      </c>
      <c r="BF91" s="3">
        <v>0.11365</v>
      </c>
      <c r="BG91" s="3">
        <v>0</v>
      </c>
      <c r="BH91" s="3">
        <v>2.9549699999999999</v>
      </c>
      <c r="BI91" s="3">
        <v>3.5232299999999999</v>
      </c>
      <c r="BJ91" s="3">
        <v>4.0914900000000003</v>
      </c>
      <c r="BK91" s="3">
        <v>0</v>
      </c>
      <c r="BL91" s="3">
        <v>0</v>
      </c>
      <c r="BM91" s="3">
        <v>0</v>
      </c>
      <c r="BN91" s="3">
        <v>0</v>
      </c>
      <c r="BO91" s="3">
        <v>1.13653</v>
      </c>
      <c r="BP91" s="3">
        <v>0</v>
      </c>
      <c r="BQ91" s="3">
        <v>0</v>
      </c>
      <c r="BR91" s="3">
        <v>0.22731000000000001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0.11365</v>
      </c>
      <c r="CO91" s="3">
        <v>0</v>
      </c>
      <c r="CP91" s="3">
        <v>0.11365</v>
      </c>
      <c r="CQ91" s="3">
        <v>0</v>
      </c>
      <c r="CR91" s="3">
        <v>0.45461000000000001</v>
      </c>
      <c r="CS91" s="3">
        <v>0</v>
      </c>
      <c r="CT91" s="3">
        <v>0</v>
      </c>
      <c r="CU91" s="3">
        <v>0</v>
      </c>
      <c r="CV91" s="3">
        <v>0</v>
      </c>
      <c r="CW91" s="3">
        <v>5.0007099999999998</v>
      </c>
      <c r="CX91" s="3">
        <v>0</v>
      </c>
      <c r="CY91" s="3">
        <v>0</v>
      </c>
      <c r="CZ91" s="3">
        <v>0</v>
      </c>
      <c r="DA91" s="3">
        <v>2.27305</v>
      </c>
      <c r="DB91" s="3">
        <v>0</v>
      </c>
      <c r="DC91" s="3">
        <v>0</v>
      </c>
      <c r="DD91" s="3">
        <v>0.11365</v>
      </c>
      <c r="DE91" s="3">
        <v>0.93764000000000003</v>
      </c>
      <c r="DF91" s="3">
        <v>0</v>
      </c>
      <c r="DG91" s="3">
        <v>0</v>
      </c>
      <c r="DH91" s="3">
        <v>0.22731000000000001</v>
      </c>
      <c r="DI91" s="3">
        <v>0</v>
      </c>
      <c r="DJ91" s="3">
        <v>0</v>
      </c>
    </row>
    <row r="92" spans="1:114" x14ac:dyDescent="0.25">
      <c r="A92" s="2" t="s">
        <v>494</v>
      </c>
      <c r="B92" s="2" t="s">
        <v>125</v>
      </c>
      <c r="C92" s="2" t="s">
        <v>126</v>
      </c>
      <c r="D92" s="2" t="s">
        <v>127</v>
      </c>
      <c r="E92" s="2" t="s">
        <v>302</v>
      </c>
      <c r="F92" s="2" t="s">
        <v>495</v>
      </c>
      <c r="G92" s="7">
        <v>0.4375</v>
      </c>
      <c r="H92" s="2" t="s">
        <v>114</v>
      </c>
      <c r="I92" s="2" t="s">
        <v>115</v>
      </c>
      <c r="J92" s="3">
        <v>236</v>
      </c>
      <c r="K92" s="3">
        <v>0.56000000000000005</v>
      </c>
      <c r="L92" s="2" t="s">
        <v>121</v>
      </c>
      <c r="M92" s="2" t="s">
        <v>117</v>
      </c>
      <c r="N92" s="2" t="s">
        <v>483</v>
      </c>
      <c r="O92" s="2" t="s">
        <v>496</v>
      </c>
      <c r="P92" s="3">
        <v>79</v>
      </c>
      <c r="Q92" s="2" t="s">
        <v>324</v>
      </c>
      <c r="R92" s="3">
        <v>2</v>
      </c>
      <c r="S92" s="3">
        <v>51</v>
      </c>
      <c r="T92" s="3">
        <v>2.673</v>
      </c>
      <c r="U92" s="3">
        <v>0</v>
      </c>
      <c r="V92" s="3">
        <v>0.36680000000000001</v>
      </c>
      <c r="W92" s="3">
        <v>9.1700000000000004E-2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1.55891</v>
      </c>
      <c r="AF92" s="3">
        <v>1.146E-2</v>
      </c>
      <c r="AG92" s="3">
        <v>0</v>
      </c>
      <c r="AH92" s="3">
        <v>3.66804</v>
      </c>
      <c r="AI92" s="3">
        <v>0</v>
      </c>
      <c r="AJ92" s="3">
        <v>0</v>
      </c>
      <c r="AK92" s="3">
        <v>5.1352599999999997</v>
      </c>
      <c r="AL92" s="3">
        <v>27.510300000000001</v>
      </c>
      <c r="AM92" s="3">
        <v>2.9344399999999999</v>
      </c>
      <c r="AN92" s="3">
        <v>0.82530999999999999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1.146E-2</v>
      </c>
      <c r="AU92" s="3">
        <v>0</v>
      </c>
      <c r="AV92" s="3">
        <v>0</v>
      </c>
      <c r="AW92" s="3">
        <v>0</v>
      </c>
      <c r="AX92" s="3">
        <v>0.55020000000000002</v>
      </c>
      <c r="AY92" s="3">
        <v>0</v>
      </c>
      <c r="AZ92" s="3">
        <v>1.7423199999999999</v>
      </c>
      <c r="BA92" s="3">
        <v>0.65336000000000005</v>
      </c>
      <c r="BB92" s="3">
        <v>0.36680000000000001</v>
      </c>
      <c r="BC92" s="3">
        <v>0</v>
      </c>
      <c r="BD92" s="3">
        <v>0</v>
      </c>
      <c r="BE92" s="3">
        <v>1.4672099999999999</v>
      </c>
      <c r="BF92" s="3">
        <v>9.1700000000000004E-2</v>
      </c>
      <c r="BG92" s="3">
        <v>0</v>
      </c>
      <c r="BH92" s="3">
        <v>3.7597399999999999</v>
      </c>
      <c r="BI92" s="3">
        <v>2.2925300000000002</v>
      </c>
      <c r="BJ92" s="3">
        <v>12.287930000000003</v>
      </c>
      <c r="BK92" s="3">
        <v>0</v>
      </c>
      <c r="BL92" s="3">
        <v>0</v>
      </c>
      <c r="BM92" s="3">
        <v>0</v>
      </c>
      <c r="BN92" s="3">
        <v>0</v>
      </c>
      <c r="BO92" s="3">
        <v>9.1700000000000004E-2</v>
      </c>
      <c r="BP92" s="3">
        <v>0</v>
      </c>
      <c r="BQ92" s="3">
        <v>0</v>
      </c>
      <c r="BR92" s="3">
        <v>9.1700000000000004E-2</v>
      </c>
      <c r="BS92" s="3">
        <v>0</v>
      </c>
      <c r="BT92" s="3">
        <v>0</v>
      </c>
      <c r="BU92" s="3">
        <v>0</v>
      </c>
      <c r="BV92" s="3">
        <v>0.82530999999999999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0.36680000000000001</v>
      </c>
      <c r="CS92" s="3">
        <v>0</v>
      </c>
      <c r="CT92" s="3">
        <v>0</v>
      </c>
      <c r="CU92" s="3">
        <v>0</v>
      </c>
      <c r="CV92" s="3">
        <v>0.18340000000000001</v>
      </c>
      <c r="CW92" s="3">
        <v>0</v>
      </c>
      <c r="CX92" s="3">
        <v>0</v>
      </c>
      <c r="CY92" s="3">
        <v>0</v>
      </c>
      <c r="CZ92" s="3">
        <v>0</v>
      </c>
      <c r="DA92" s="3">
        <v>9.1700000000000004E-2</v>
      </c>
      <c r="DB92" s="3">
        <v>0</v>
      </c>
      <c r="DC92" s="3">
        <v>0</v>
      </c>
      <c r="DD92" s="3">
        <v>0</v>
      </c>
      <c r="DE92" s="3">
        <v>1.146E-2</v>
      </c>
      <c r="DF92" s="3">
        <v>0</v>
      </c>
      <c r="DG92" s="3">
        <v>0</v>
      </c>
      <c r="DH92" s="3">
        <v>0</v>
      </c>
      <c r="DI92" s="3">
        <v>1.146E-2</v>
      </c>
      <c r="DJ92" s="3">
        <v>0</v>
      </c>
    </row>
    <row r="93" spans="1:114" x14ac:dyDescent="0.25">
      <c r="A93" s="2" t="s">
        <v>497</v>
      </c>
      <c r="B93" s="2" t="s">
        <v>125</v>
      </c>
      <c r="C93" s="2" t="s">
        <v>126</v>
      </c>
      <c r="D93" s="2" t="s">
        <v>414</v>
      </c>
      <c r="E93" s="2" t="s">
        <v>313</v>
      </c>
      <c r="F93" s="2" t="s">
        <v>498</v>
      </c>
      <c r="G93" s="7">
        <v>0.79027777777777797</v>
      </c>
      <c r="H93" s="2" t="s">
        <v>114</v>
      </c>
      <c r="I93" s="2" t="s">
        <v>115</v>
      </c>
      <c r="J93" s="3">
        <v>236</v>
      </c>
      <c r="K93" s="3">
        <v>0.56000000000000005</v>
      </c>
      <c r="L93" s="2" t="s">
        <v>122</v>
      </c>
      <c r="M93" s="2" t="s">
        <v>117</v>
      </c>
      <c r="N93" s="2" t="s">
        <v>451</v>
      </c>
      <c r="O93" s="2" t="s">
        <v>499</v>
      </c>
      <c r="P93" s="3">
        <v>74</v>
      </c>
      <c r="Q93" s="2" t="s">
        <v>500</v>
      </c>
      <c r="R93" s="3">
        <v>35</v>
      </c>
      <c r="S93" s="3">
        <v>54</v>
      </c>
      <c r="T93" s="3">
        <v>3.1479999999999997</v>
      </c>
      <c r="U93" s="3">
        <v>0.16148999999999999</v>
      </c>
      <c r="V93" s="3">
        <v>0</v>
      </c>
      <c r="W93" s="3">
        <v>8.0740000000000006E-2</v>
      </c>
      <c r="X93" s="3">
        <v>8.0740000000000006E-2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0.96890999999999994</v>
      </c>
      <c r="AE93" s="3">
        <v>1.29189</v>
      </c>
      <c r="AF93" s="3">
        <v>0</v>
      </c>
      <c r="AG93" s="3">
        <v>0</v>
      </c>
      <c r="AH93" s="3">
        <v>9.8506400000000003</v>
      </c>
      <c r="AI93" s="3">
        <v>0</v>
      </c>
      <c r="AJ93" s="3">
        <v>0</v>
      </c>
      <c r="AK93" s="3">
        <v>11.788489999999999</v>
      </c>
      <c r="AL93" s="3">
        <v>15.825620000000002</v>
      </c>
      <c r="AM93" s="3">
        <v>31.328219999999995</v>
      </c>
      <c r="AN93" s="3">
        <v>7.0246300000000002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1.2918799999999999</v>
      </c>
      <c r="AY93" s="3">
        <v>0.24223</v>
      </c>
      <c r="AZ93" s="3">
        <v>1.009E-2</v>
      </c>
      <c r="BA93" s="3">
        <v>4.0370000000000003E-2</v>
      </c>
      <c r="BB93" s="3">
        <v>0.64595000000000002</v>
      </c>
      <c r="BC93" s="3">
        <v>0</v>
      </c>
      <c r="BD93" s="3">
        <v>0</v>
      </c>
      <c r="BE93" s="3">
        <v>0.96892</v>
      </c>
      <c r="BF93" s="3">
        <v>8.0740000000000006E-2</v>
      </c>
      <c r="BG93" s="3">
        <v>0</v>
      </c>
      <c r="BH93" s="3">
        <v>1.5341100000000001</v>
      </c>
      <c r="BI93" s="3">
        <v>2.6645099999999999</v>
      </c>
      <c r="BJ93" s="3">
        <v>2.2608100000000002</v>
      </c>
      <c r="BK93" s="3">
        <v>0</v>
      </c>
      <c r="BL93" s="3">
        <v>0</v>
      </c>
      <c r="BM93" s="3">
        <v>0</v>
      </c>
      <c r="BN93" s="3">
        <v>0</v>
      </c>
      <c r="BO93" s="3">
        <v>0.16148999999999999</v>
      </c>
      <c r="BP93" s="3">
        <v>8.0740000000000006E-2</v>
      </c>
      <c r="BQ93" s="3">
        <v>0.16148999999999999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0.16148999999999999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0.48446</v>
      </c>
      <c r="CX93" s="3">
        <v>0</v>
      </c>
      <c r="CY93" s="3">
        <v>0</v>
      </c>
      <c r="CZ93" s="3">
        <v>0</v>
      </c>
      <c r="DA93" s="3">
        <v>8.0740000000000006E-2</v>
      </c>
      <c r="DB93" s="3">
        <v>0</v>
      </c>
      <c r="DC93" s="3">
        <v>0</v>
      </c>
      <c r="DD93" s="3">
        <v>0</v>
      </c>
      <c r="DE93" s="3">
        <v>2.3415400000000002</v>
      </c>
      <c r="DF93" s="3">
        <v>0</v>
      </c>
      <c r="DG93" s="3">
        <v>0</v>
      </c>
      <c r="DH93" s="3">
        <v>0</v>
      </c>
      <c r="DI93" s="3">
        <v>1.009E-2</v>
      </c>
      <c r="DJ93" s="3">
        <v>0</v>
      </c>
    </row>
    <row r="94" spans="1:114" x14ac:dyDescent="0.25">
      <c r="A94" s="2" t="s">
        <v>502</v>
      </c>
      <c r="B94" s="2" t="s">
        <v>125</v>
      </c>
      <c r="C94" s="2" t="s">
        <v>126</v>
      </c>
      <c r="D94" s="2" t="s">
        <v>127</v>
      </c>
      <c r="E94" s="2" t="s">
        <v>128</v>
      </c>
      <c r="F94" s="2" t="s">
        <v>501</v>
      </c>
      <c r="G94" s="7">
        <v>0.22500000000000001</v>
      </c>
      <c r="H94" s="2" t="s">
        <v>119</v>
      </c>
      <c r="I94" s="2" t="s">
        <v>115</v>
      </c>
      <c r="J94" s="3">
        <v>236</v>
      </c>
      <c r="K94" s="3">
        <v>0.56000000000000005</v>
      </c>
      <c r="L94" s="2" t="s">
        <v>379</v>
      </c>
      <c r="M94" s="2" t="s">
        <v>117</v>
      </c>
      <c r="N94" s="2" t="s">
        <v>483</v>
      </c>
      <c r="O94" s="2" t="s">
        <v>503</v>
      </c>
      <c r="P94" s="3">
        <v>100</v>
      </c>
      <c r="Q94" s="2" t="s">
        <v>504</v>
      </c>
      <c r="R94" s="3">
        <v>35</v>
      </c>
      <c r="S94" s="3">
        <v>58</v>
      </c>
      <c r="T94" s="3">
        <v>2.848999999999998</v>
      </c>
      <c r="U94" s="3">
        <v>0</v>
      </c>
      <c r="V94" s="3">
        <v>0</v>
      </c>
      <c r="W94" s="3">
        <v>4.5150000000000003E-2</v>
      </c>
      <c r="X94" s="3">
        <v>4.5150000000000003E-2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1.47872</v>
      </c>
      <c r="AF94" s="3">
        <v>0</v>
      </c>
      <c r="AG94" s="3">
        <v>0</v>
      </c>
      <c r="AH94" s="3">
        <v>18.783159999999999</v>
      </c>
      <c r="AI94" s="3">
        <v>0</v>
      </c>
      <c r="AJ94" s="3">
        <v>0</v>
      </c>
      <c r="AK94" s="3">
        <v>85.607810000000015</v>
      </c>
      <c r="AL94" s="3">
        <v>43.481180000000002</v>
      </c>
      <c r="AM94" s="3">
        <v>1.53515</v>
      </c>
      <c r="AN94" s="3">
        <v>0.94818000000000002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1.129E-2</v>
      </c>
      <c r="AU94" s="3">
        <v>0</v>
      </c>
      <c r="AV94" s="3">
        <v>0</v>
      </c>
      <c r="AW94" s="3">
        <v>0</v>
      </c>
      <c r="AX94" s="3">
        <v>0.36120999999999998</v>
      </c>
      <c r="AY94" s="3">
        <v>0</v>
      </c>
      <c r="AZ94" s="3">
        <v>0</v>
      </c>
      <c r="BA94" s="3">
        <v>0.28220000000000001</v>
      </c>
      <c r="BB94" s="3">
        <v>0</v>
      </c>
      <c r="BC94" s="3">
        <v>0</v>
      </c>
      <c r="BD94" s="3">
        <v>0</v>
      </c>
      <c r="BE94" s="3">
        <v>1.44485</v>
      </c>
      <c r="BF94" s="3">
        <v>9.0300000000000005E-2</v>
      </c>
      <c r="BG94" s="3">
        <v>0</v>
      </c>
      <c r="BH94" s="3">
        <v>2.1221299999999998</v>
      </c>
      <c r="BI94" s="3">
        <v>2.6639499999999998</v>
      </c>
      <c r="BJ94" s="3">
        <v>19.505589999999998</v>
      </c>
      <c r="BK94" s="3">
        <v>0</v>
      </c>
      <c r="BL94" s="3">
        <v>0</v>
      </c>
      <c r="BM94" s="3">
        <v>0</v>
      </c>
      <c r="BN94" s="3">
        <v>0</v>
      </c>
      <c r="BO94" s="3">
        <v>4.5150000000000003E-2</v>
      </c>
      <c r="BP94" s="3">
        <v>0</v>
      </c>
      <c r="BQ94" s="3">
        <v>0</v>
      </c>
      <c r="BR94" s="3">
        <v>4.5150000000000003E-2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2.1672899999999999</v>
      </c>
      <c r="CP94" s="3">
        <v>4.5150000000000003E-2</v>
      </c>
      <c r="CQ94" s="3">
        <v>4.5150000000000003E-2</v>
      </c>
      <c r="CR94" s="3">
        <v>3.2509299999999999</v>
      </c>
      <c r="CS94" s="3">
        <v>0.72243000000000002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0.13546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1.129E-2</v>
      </c>
      <c r="DJ94" s="3">
        <v>0</v>
      </c>
    </row>
    <row r="95" spans="1:114" x14ac:dyDescent="0.25">
      <c r="A95" s="2" t="s">
        <v>505</v>
      </c>
      <c r="B95" s="2" t="s">
        <v>125</v>
      </c>
      <c r="C95" s="2" t="s">
        <v>126</v>
      </c>
      <c r="D95" s="2" t="s">
        <v>127</v>
      </c>
      <c r="E95" s="2" t="s">
        <v>128</v>
      </c>
      <c r="F95" s="2" t="s">
        <v>506</v>
      </c>
      <c r="G95" s="7">
        <v>1.8749999999999999E-2</v>
      </c>
      <c r="H95" s="2" t="s">
        <v>119</v>
      </c>
      <c r="I95" s="2" t="s">
        <v>115</v>
      </c>
      <c r="J95" s="3">
        <v>236</v>
      </c>
      <c r="K95" s="3">
        <v>0.56000000000000005</v>
      </c>
      <c r="L95" s="2" t="s">
        <v>121</v>
      </c>
      <c r="M95" s="2" t="s">
        <v>117</v>
      </c>
      <c r="N95" s="2" t="s">
        <v>493</v>
      </c>
      <c r="O95" s="2" t="s">
        <v>507</v>
      </c>
      <c r="P95" s="3">
        <v>95</v>
      </c>
      <c r="Q95" s="2" t="s">
        <v>508</v>
      </c>
      <c r="R95" s="3">
        <v>35</v>
      </c>
      <c r="S95" s="3">
        <v>58</v>
      </c>
      <c r="T95" s="3">
        <v>2.8979999999999988</v>
      </c>
      <c r="U95" s="3">
        <v>0</v>
      </c>
      <c r="V95" s="3">
        <v>0</v>
      </c>
      <c r="W95" s="3">
        <v>6.7909999999999998E-2</v>
      </c>
      <c r="X95" s="3">
        <v>0.13582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0.44142999999999999</v>
      </c>
      <c r="AF95" s="3">
        <v>1.6979999999999999E-2</v>
      </c>
      <c r="AG95" s="3">
        <v>0</v>
      </c>
      <c r="AH95" s="3">
        <v>109.74533000000001</v>
      </c>
      <c r="AI95" s="3">
        <v>0</v>
      </c>
      <c r="AJ95" s="3">
        <v>0</v>
      </c>
      <c r="AK95" s="3">
        <v>144.51609000000002</v>
      </c>
      <c r="AL95" s="3">
        <v>95.687610000000006</v>
      </c>
      <c r="AM95" s="3">
        <v>5.483880000000001</v>
      </c>
      <c r="AN95" s="3">
        <v>0.81493000000000004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1.0865899999999999</v>
      </c>
      <c r="AY95" s="3">
        <v>0</v>
      </c>
      <c r="AZ95" s="3">
        <v>0.13582</v>
      </c>
      <c r="BA95" s="3">
        <v>1.6979999999999999E-2</v>
      </c>
      <c r="BB95" s="3">
        <v>0</v>
      </c>
      <c r="BC95" s="3">
        <v>0</v>
      </c>
      <c r="BD95" s="3">
        <v>0</v>
      </c>
      <c r="BE95" s="3">
        <v>26.078099999999999</v>
      </c>
      <c r="BF95" s="3">
        <v>0</v>
      </c>
      <c r="BG95" s="3">
        <v>1.0865899999999999</v>
      </c>
      <c r="BH95" s="3">
        <v>5.7724900000000012</v>
      </c>
      <c r="BI95" s="3">
        <v>1.9015300000000002</v>
      </c>
      <c r="BJ95" s="3">
        <v>10.865869999999999</v>
      </c>
      <c r="BK95" s="3">
        <v>0</v>
      </c>
      <c r="BL95" s="3">
        <v>0</v>
      </c>
      <c r="BM95" s="3">
        <v>0</v>
      </c>
      <c r="BN95" s="3">
        <v>0</v>
      </c>
      <c r="BO95" s="3">
        <v>0.47538000000000002</v>
      </c>
      <c r="BP95" s="3">
        <v>0.13582</v>
      </c>
      <c r="BQ95" s="3">
        <v>0</v>
      </c>
      <c r="BR95" s="3">
        <v>0.13582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9.7792899999999996</v>
      </c>
      <c r="CS95" s="3">
        <v>0</v>
      </c>
      <c r="CT95" s="3">
        <v>0</v>
      </c>
      <c r="CU95" s="3">
        <v>0</v>
      </c>
      <c r="CV95" s="3">
        <v>0</v>
      </c>
      <c r="CW95" s="3">
        <v>56.502549999999999</v>
      </c>
      <c r="CX95" s="3">
        <v>0.20374</v>
      </c>
      <c r="CY95" s="3">
        <v>0</v>
      </c>
      <c r="CZ95" s="3">
        <v>0</v>
      </c>
      <c r="DA95" s="3">
        <v>0.61121000000000003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1.6979999999999999E-2</v>
      </c>
      <c r="DI95" s="3">
        <v>0</v>
      </c>
      <c r="DJ95" s="3">
        <v>0</v>
      </c>
    </row>
    <row r="96" spans="1:114" x14ac:dyDescent="0.25">
      <c r="A96" s="2" t="s">
        <v>509</v>
      </c>
      <c r="B96" s="2" t="s">
        <v>125</v>
      </c>
      <c r="C96" s="2" t="s">
        <v>126</v>
      </c>
      <c r="D96" s="2" t="s">
        <v>301</v>
      </c>
      <c r="E96" s="2" t="s">
        <v>358</v>
      </c>
      <c r="F96" s="2" t="s">
        <v>510</v>
      </c>
      <c r="G96" s="7">
        <v>0.37291666666666667</v>
      </c>
      <c r="H96" s="2" t="s">
        <v>114</v>
      </c>
      <c r="I96" s="2" t="s">
        <v>115</v>
      </c>
      <c r="J96" s="3">
        <v>236</v>
      </c>
      <c r="K96" s="3">
        <v>0.56000000000000005</v>
      </c>
      <c r="L96" s="2" t="s">
        <v>122</v>
      </c>
      <c r="M96" s="2" t="s">
        <v>117</v>
      </c>
      <c r="N96" s="2" t="s">
        <v>131</v>
      </c>
      <c r="O96" s="2" t="s">
        <v>511</v>
      </c>
      <c r="P96" s="3">
        <v>91</v>
      </c>
      <c r="Q96" s="2" t="s">
        <v>118</v>
      </c>
      <c r="R96" s="3">
        <v>35</v>
      </c>
      <c r="S96" s="3">
        <v>52</v>
      </c>
      <c r="T96" s="3">
        <v>2.7319999999999993</v>
      </c>
      <c r="U96" s="3">
        <v>0</v>
      </c>
      <c r="V96" s="3">
        <v>1.8376699999999999</v>
      </c>
      <c r="W96" s="3">
        <v>0.15314</v>
      </c>
      <c r="X96" s="3">
        <v>0.15314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0.30628</v>
      </c>
      <c r="AF96" s="3">
        <v>3.8280000000000002E-2</v>
      </c>
      <c r="AG96" s="3">
        <v>0</v>
      </c>
      <c r="AH96" s="3">
        <v>68.606420000000014</v>
      </c>
      <c r="AI96" s="3">
        <v>0</v>
      </c>
      <c r="AJ96" s="3">
        <v>0</v>
      </c>
      <c r="AK96" s="3">
        <v>68.606440000000006</v>
      </c>
      <c r="AL96" s="3">
        <v>17.917299999999997</v>
      </c>
      <c r="AM96" s="3">
        <v>55.589599999999997</v>
      </c>
      <c r="AN96" s="3">
        <v>18.989280000000001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1.8376699999999999</v>
      </c>
      <c r="AY96" s="3">
        <v>0</v>
      </c>
      <c r="AZ96" s="3">
        <v>0.30628</v>
      </c>
      <c r="BA96" s="3">
        <v>0</v>
      </c>
      <c r="BB96" s="3">
        <v>2.4502299999999999</v>
      </c>
      <c r="BC96" s="3">
        <v>0</v>
      </c>
      <c r="BD96" s="3">
        <v>0</v>
      </c>
      <c r="BE96" s="3">
        <v>3.0627800000000001</v>
      </c>
      <c r="BF96" s="3">
        <v>0.15314</v>
      </c>
      <c r="BG96" s="3">
        <v>1.8376699999999999</v>
      </c>
      <c r="BH96" s="3">
        <v>4.5941799999999997</v>
      </c>
      <c r="BI96" s="3">
        <v>8.2695299999999996</v>
      </c>
      <c r="BJ96" s="3">
        <v>5.0536000000000003</v>
      </c>
      <c r="BK96" s="3">
        <v>0</v>
      </c>
      <c r="BL96" s="3">
        <v>0</v>
      </c>
      <c r="BM96" s="3">
        <v>0</v>
      </c>
      <c r="BN96" s="3">
        <v>0</v>
      </c>
      <c r="BO96" s="3">
        <v>0.30628</v>
      </c>
      <c r="BP96" s="3">
        <v>0</v>
      </c>
      <c r="BQ96" s="3">
        <v>0</v>
      </c>
      <c r="BR96" s="3">
        <v>0.91883999999999999</v>
      </c>
      <c r="BS96" s="3">
        <v>0</v>
      </c>
      <c r="BT96" s="3">
        <v>0</v>
      </c>
      <c r="BU96" s="3">
        <v>0.61255999999999999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0.15314</v>
      </c>
      <c r="CQ96" s="3">
        <v>0</v>
      </c>
      <c r="CR96" s="3">
        <v>4.2878999999999996</v>
      </c>
      <c r="CS96" s="3">
        <v>0</v>
      </c>
      <c r="CT96" s="3">
        <v>0</v>
      </c>
      <c r="CU96" s="3">
        <v>0</v>
      </c>
      <c r="CV96" s="3">
        <v>1.2442499999999999</v>
      </c>
      <c r="CW96" s="3">
        <v>93.108719999999991</v>
      </c>
      <c r="CX96" s="3">
        <v>0</v>
      </c>
      <c r="CY96" s="3">
        <v>0</v>
      </c>
      <c r="CZ96" s="3">
        <v>0</v>
      </c>
      <c r="DA96" s="3">
        <v>2.60337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</row>
    <row r="97" spans="1:114" x14ac:dyDescent="0.25">
      <c r="A97" s="2" t="s">
        <v>512</v>
      </c>
      <c r="B97" s="2" t="s">
        <v>125</v>
      </c>
      <c r="C97" s="2" t="s">
        <v>126</v>
      </c>
      <c r="D97" s="2" t="s">
        <v>127</v>
      </c>
      <c r="E97" s="2" t="s">
        <v>358</v>
      </c>
      <c r="F97" s="2" t="s">
        <v>513</v>
      </c>
      <c r="G97" s="7">
        <v>0.195833333333333</v>
      </c>
      <c r="H97" s="2" t="s">
        <v>119</v>
      </c>
      <c r="I97" s="2" t="s">
        <v>115</v>
      </c>
      <c r="J97" s="3">
        <v>236</v>
      </c>
      <c r="K97" s="3">
        <v>0.56000000000000005</v>
      </c>
      <c r="L97" s="2" t="s">
        <v>121</v>
      </c>
      <c r="M97" s="2" t="s">
        <v>117</v>
      </c>
      <c r="N97" s="2" t="s">
        <v>131</v>
      </c>
      <c r="O97" s="2" t="s">
        <v>514</v>
      </c>
      <c r="P97" s="3">
        <v>94</v>
      </c>
      <c r="Q97" s="2" t="s">
        <v>118</v>
      </c>
      <c r="R97" s="3">
        <v>35</v>
      </c>
      <c r="S97" s="3">
        <v>70</v>
      </c>
      <c r="T97" s="3">
        <v>2.9529999999999981</v>
      </c>
      <c r="U97" s="3">
        <v>0</v>
      </c>
      <c r="V97" s="3">
        <v>1.8120000000000001</v>
      </c>
      <c r="W97" s="3">
        <v>0.22650000000000001</v>
      </c>
      <c r="X97" s="3">
        <v>1.4160000000000001E-2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1.8120000000000001</v>
      </c>
      <c r="AE97" s="3">
        <v>5.663E-2</v>
      </c>
      <c r="AF97" s="3">
        <v>1.4160000000000001E-2</v>
      </c>
      <c r="AG97" s="3">
        <v>0</v>
      </c>
      <c r="AH97" s="3">
        <v>79.728199999999987</v>
      </c>
      <c r="AI97" s="3">
        <v>0</v>
      </c>
      <c r="AJ97" s="3">
        <v>12.68403</v>
      </c>
      <c r="AK97" s="3">
        <v>302.60472000000004</v>
      </c>
      <c r="AL97" s="3">
        <v>105.20947999999999</v>
      </c>
      <c r="AM97" s="3">
        <v>2.2650000000000001</v>
      </c>
      <c r="AN97" s="3">
        <v>3.05775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1.3023800000000001</v>
      </c>
      <c r="BA97" s="3">
        <v>0.70780999999999994</v>
      </c>
      <c r="BB97" s="3">
        <v>1.8403100000000001</v>
      </c>
      <c r="BC97" s="3">
        <v>0</v>
      </c>
      <c r="BD97" s="3">
        <v>0</v>
      </c>
      <c r="BE97" s="3">
        <v>16.421279999999999</v>
      </c>
      <c r="BF97" s="3">
        <v>0.22650000000000001</v>
      </c>
      <c r="BG97" s="3">
        <v>0</v>
      </c>
      <c r="BH97" s="3">
        <v>1.359</v>
      </c>
      <c r="BI97" s="3">
        <v>2.4914999999999998</v>
      </c>
      <c r="BJ97" s="3">
        <v>195.69649000000004</v>
      </c>
      <c r="BK97" s="3">
        <v>0</v>
      </c>
      <c r="BL97" s="3">
        <v>0</v>
      </c>
      <c r="BM97" s="3">
        <v>0</v>
      </c>
      <c r="BN97" s="3">
        <v>0</v>
      </c>
      <c r="BO97" s="3">
        <v>1.359</v>
      </c>
      <c r="BP97" s="3">
        <v>0.35391</v>
      </c>
      <c r="BQ97" s="3">
        <v>0</v>
      </c>
      <c r="BR97" s="3">
        <v>0.22650000000000001</v>
      </c>
      <c r="BS97" s="3">
        <v>0</v>
      </c>
      <c r="BT97" s="3">
        <v>0</v>
      </c>
      <c r="BU97" s="3">
        <v>0</v>
      </c>
      <c r="BV97" s="3">
        <v>0.11325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1.4160000000000001E-2</v>
      </c>
      <c r="CI97" s="3">
        <v>0</v>
      </c>
      <c r="CJ97" s="3">
        <v>0</v>
      </c>
      <c r="CK97" s="3">
        <v>0</v>
      </c>
      <c r="CL97" s="3">
        <v>0</v>
      </c>
      <c r="CM97" s="3">
        <v>1.4160000000000001E-2</v>
      </c>
      <c r="CN97" s="3">
        <v>2.8320000000000001E-2</v>
      </c>
      <c r="CO97" s="3">
        <v>9.0600199999999997</v>
      </c>
      <c r="CP97" s="3">
        <v>0.33975</v>
      </c>
      <c r="CQ97" s="3">
        <v>1.4160000000000001E-2</v>
      </c>
      <c r="CR97" s="3">
        <v>7.2480200000000004</v>
      </c>
      <c r="CS97" s="3">
        <v>1.8544700000000001</v>
      </c>
      <c r="CT97" s="3">
        <v>0</v>
      </c>
      <c r="CU97" s="3">
        <v>0</v>
      </c>
      <c r="CV97" s="3">
        <v>79.742359999999991</v>
      </c>
      <c r="CW97" s="3">
        <v>3.6240100000000002</v>
      </c>
      <c r="CX97" s="3">
        <v>0</v>
      </c>
      <c r="CY97" s="3">
        <v>0</v>
      </c>
      <c r="CZ97" s="3">
        <v>0</v>
      </c>
      <c r="DA97" s="3">
        <v>0.33975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</row>
    <row r="98" spans="1:114" x14ac:dyDescent="0.25">
      <c r="A98" s="2" t="s">
        <v>515</v>
      </c>
      <c r="B98" s="2" t="s">
        <v>125</v>
      </c>
      <c r="C98" s="2" t="s">
        <v>126</v>
      </c>
      <c r="D98" s="2" t="s">
        <v>414</v>
      </c>
      <c r="E98" s="2" t="s">
        <v>266</v>
      </c>
      <c r="F98" s="2" t="s">
        <v>516</v>
      </c>
      <c r="G98" s="7">
        <v>0.42499999999999999</v>
      </c>
      <c r="H98" s="2" t="s">
        <v>114</v>
      </c>
      <c r="I98" s="2" t="s">
        <v>115</v>
      </c>
      <c r="J98" s="3">
        <v>236</v>
      </c>
      <c r="K98" s="3">
        <v>0.56000000000000005</v>
      </c>
      <c r="L98" s="2" t="s">
        <v>122</v>
      </c>
      <c r="M98" s="2" t="s">
        <v>117</v>
      </c>
      <c r="N98" s="2" t="s">
        <v>517</v>
      </c>
      <c r="O98" s="2" t="s">
        <v>462</v>
      </c>
      <c r="P98" s="3">
        <v>69</v>
      </c>
      <c r="Q98" s="2" t="s">
        <v>518</v>
      </c>
      <c r="R98" s="3">
        <v>35</v>
      </c>
      <c r="S98" s="3">
        <v>50</v>
      </c>
      <c r="T98" s="3">
        <v>2.6059999999999985</v>
      </c>
      <c r="U98" s="3">
        <v>0</v>
      </c>
      <c r="V98" s="3">
        <v>0</v>
      </c>
      <c r="W98" s="3">
        <v>0</v>
      </c>
      <c r="X98" s="3">
        <v>7.6420000000000002E-2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7.6420000000000002E-2</v>
      </c>
      <c r="AF98" s="3">
        <v>1.9109999999999999E-2</v>
      </c>
      <c r="AG98" s="3">
        <v>0</v>
      </c>
      <c r="AH98" s="3">
        <v>75.219719999999995</v>
      </c>
      <c r="AI98" s="3">
        <v>0</v>
      </c>
      <c r="AJ98" s="3">
        <v>0</v>
      </c>
      <c r="AK98" s="3">
        <v>180.97058999999996</v>
      </c>
      <c r="AL98" s="3">
        <v>87.657609999999977</v>
      </c>
      <c r="AM98" s="3">
        <v>5.3496299999999994</v>
      </c>
      <c r="AN98" s="3">
        <v>1.83416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2.4455499999999999</v>
      </c>
      <c r="AY98" s="3">
        <v>0</v>
      </c>
      <c r="AZ98" s="3">
        <v>7.6420000000000002E-2</v>
      </c>
      <c r="BA98" s="3">
        <v>5.7320000000000003E-2</v>
      </c>
      <c r="BB98" s="3">
        <v>1.83416</v>
      </c>
      <c r="BC98" s="3">
        <v>0</v>
      </c>
      <c r="BD98" s="3">
        <v>0</v>
      </c>
      <c r="BE98" s="3">
        <v>8.5594199999999994</v>
      </c>
      <c r="BF98" s="3">
        <v>0</v>
      </c>
      <c r="BG98" s="3">
        <v>3.05694</v>
      </c>
      <c r="BH98" s="3">
        <v>6.34314</v>
      </c>
      <c r="BI98" s="3">
        <v>3.8784899999999998</v>
      </c>
      <c r="BJ98" s="3">
        <v>12.22775</v>
      </c>
      <c r="BK98" s="3">
        <v>0</v>
      </c>
      <c r="BL98" s="3">
        <v>0</v>
      </c>
      <c r="BM98" s="3">
        <v>0</v>
      </c>
      <c r="BN98" s="3">
        <v>0</v>
      </c>
      <c r="BO98" s="3">
        <v>0.55406999999999995</v>
      </c>
      <c r="BP98" s="3">
        <v>0</v>
      </c>
      <c r="BQ98" s="3">
        <v>0</v>
      </c>
      <c r="BR98" s="3">
        <v>0.45854000000000006</v>
      </c>
      <c r="BS98" s="3">
        <v>0</v>
      </c>
      <c r="BT98" s="3">
        <v>0</v>
      </c>
      <c r="BU98" s="3">
        <v>0.61138999999999999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0.61138999999999999</v>
      </c>
      <c r="CP98" s="3">
        <v>0</v>
      </c>
      <c r="CQ98" s="3">
        <v>0</v>
      </c>
      <c r="CR98" s="3">
        <v>13.450520000000001</v>
      </c>
      <c r="CS98" s="3">
        <v>0</v>
      </c>
      <c r="CT98" s="3">
        <v>0</v>
      </c>
      <c r="CU98" s="3">
        <v>0</v>
      </c>
      <c r="CV98" s="3">
        <v>0</v>
      </c>
      <c r="CW98" s="3">
        <v>10.39358</v>
      </c>
      <c r="CX98" s="3">
        <v>0</v>
      </c>
      <c r="CY98" s="3">
        <v>0</v>
      </c>
      <c r="CZ98" s="3">
        <v>0</v>
      </c>
      <c r="DA98" s="3">
        <v>0.30569000000000002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</row>
    <row r="99" spans="1:114" x14ac:dyDescent="0.25">
      <c r="A99" s="2" t="s">
        <v>519</v>
      </c>
      <c r="B99" s="2" t="s">
        <v>125</v>
      </c>
      <c r="C99" s="2" t="s">
        <v>126</v>
      </c>
      <c r="D99" s="2" t="s">
        <v>178</v>
      </c>
      <c r="E99" s="2" t="s">
        <v>128</v>
      </c>
      <c r="F99" s="2" t="s">
        <v>520</v>
      </c>
      <c r="G99" s="7">
        <v>0.53958333333333297</v>
      </c>
      <c r="H99" s="2" t="s">
        <v>114</v>
      </c>
      <c r="I99" s="2" t="s">
        <v>115</v>
      </c>
      <c r="J99" s="3">
        <v>236</v>
      </c>
      <c r="K99" s="3">
        <v>0.56000000000000005</v>
      </c>
      <c r="L99" s="2" t="s">
        <v>122</v>
      </c>
      <c r="M99" s="2" t="s">
        <v>117</v>
      </c>
      <c r="N99" s="2" t="s">
        <v>292</v>
      </c>
      <c r="O99" s="2" t="s">
        <v>354</v>
      </c>
      <c r="P99" s="3">
        <v>93</v>
      </c>
      <c r="Q99" s="2" t="s">
        <v>118</v>
      </c>
      <c r="R99" s="3">
        <v>35</v>
      </c>
      <c r="S99" s="3">
        <v>51</v>
      </c>
      <c r="T99" s="3">
        <v>2.7469999999999994</v>
      </c>
      <c r="U99" s="3">
        <v>0</v>
      </c>
      <c r="V99" s="3">
        <v>0.46310000000000001</v>
      </c>
      <c r="W99" s="3">
        <v>0.37625999999999998</v>
      </c>
      <c r="X99" s="3">
        <v>2.894E-2</v>
      </c>
      <c r="Y99" s="3">
        <v>1.447E-2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0.11577</v>
      </c>
      <c r="AF99" s="3">
        <v>1.447E-2</v>
      </c>
      <c r="AG99" s="3">
        <v>0</v>
      </c>
      <c r="AH99" s="3">
        <v>75.02170000000001</v>
      </c>
      <c r="AI99" s="3">
        <v>0</v>
      </c>
      <c r="AJ99" s="3">
        <v>4.1678699999999997</v>
      </c>
      <c r="AK99" s="3">
        <v>72.243129999999994</v>
      </c>
      <c r="AL99" s="3">
        <v>29.753980000000002</v>
      </c>
      <c r="AM99" s="3">
        <v>20.492040000000003</v>
      </c>
      <c r="AN99" s="3">
        <v>6.9464499999999996</v>
      </c>
      <c r="AO99" s="3">
        <v>0</v>
      </c>
      <c r="AP99" s="3">
        <v>1.447E-2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4.63096</v>
      </c>
      <c r="AY99" s="3">
        <v>0</v>
      </c>
      <c r="AZ99" s="3">
        <v>1.6208299999999998</v>
      </c>
      <c r="BA99" s="3">
        <v>0.11577</v>
      </c>
      <c r="BB99" s="3">
        <v>0</v>
      </c>
      <c r="BC99" s="3">
        <v>0</v>
      </c>
      <c r="BD99" s="3">
        <v>0</v>
      </c>
      <c r="BE99" s="3">
        <v>0.92620000000000002</v>
      </c>
      <c r="BF99" s="3">
        <v>0.62229000000000001</v>
      </c>
      <c r="BG99" s="3">
        <v>0.46310000000000001</v>
      </c>
      <c r="BH99" s="3">
        <v>4.9782899999999994</v>
      </c>
      <c r="BI99" s="3">
        <v>5.7887199999999996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0.57887</v>
      </c>
      <c r="BP99" s="3">
        <v>0</v>
      </c>
      <c r="BQ99" s="3">
        <v>0</v>
      </c>
      <c r="BR99" s="3">
        <v>0.34732000000000002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1.447E-2</v>
      </c>
      <c r="CN99" s="3">
        <v>2.894E-2</v>
      </c>
      <c r="CO99" s="3">
        <v>0.46310000000000001</v>
      </c>
      <c r="CP99" s="3">
        <v>0.11577</v>
      </c>
      <c r="CQ99" s="3">
        <v>0</v>
      </c>
      <c r="CR99" s="3">
        <v>16.671489999999999</v>
      </c>
      <c r="CS99" s="3">
        <v>0</v>
      </c>
      <c r="CT99" s="3">
        <v>0</v>
      </c>
      <c r="CU99" s="3">
        <v>0</v>
      </c>
      <c r="CV99" s="3">
        <v>0</v>
      </c>
      <c r="CW99" s="3">
        <v>2.31549</v>
      </c>
      <c r="CX99" s="3">
        <v>0.81042000000000003</v>
      </c>
      <c r="CY99" s="3">
        <v>0</v>
      </c>
      <c r="CZ99" s="3">
        <v>0</v>
      </c>
      <c r="DA99" s="3">
        <v>0.92618999999999996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2.894E-2</v>
      </c>
      <c r="DH99" s="3">
        <v>1.447E-2</v>
      </c>
      <c r="DI99" s="3">
        <v>0</v>
      </c>
      <c r="DJ99" s="3">
        <v>0</v>
      </c>
    </row>
    <row r="100" spans="1:114" x14ac:dyDescent="0.25">
      <c r="A100" s="2" t="s">
        <v>521</v>
      </c>
      <c r="B100" s="2" t="s">
        <v>125</v>
      </c>
      <c r="C100" s="2" t="s">
        <v>126</v>
      </c>
      <c r="D100" s="2" t="s">
        <v>310</v>
      </c>
      <c r="E100" s="2" t="s">
        <v>128</v>
      </c>
      <c r="F100" s="2" t="s">
        <v>522</v>
      </c>
      <c r="G100" s="7">
        <v>0.172222222222222</v>
      </c>
      <c r="H100" s="2" t="s">
        <v>119</v>
      </c>
      <c r="I100" s="2" t="s">
        <v>115</v>
      </c>
      <c r="J100" s="3">
        <v>236</v>
      </c>
      <c r="K100" s="3">
        <v>0.56000000000000005</v>
      </c>
      <c r="L100" s="2" t="s">
        <v>373</v>
      </c>
      <c r="M100" s="2" t="s">
        <v>117</v>
      </c>
      <c r="N100" s="2" t="s">
        <v>447</v>
      </c>
      <c r="O100" s="2" t="s">
        <v>523</v>
      </c>
      <c r="P100" s="3">
        <v>88</v>
      </c>
      <c r="Q100" s="2" t="s">
        <v>524</v>
      </c>
      <c r="R100" s="3">
        <v>35</v>
      </c>
      <c r="S100" s="3">
        <v>63</v>
      </c>
      <c r="T100" s="3">
        <v>3.1689999999999996</v>
      </c>
      <c r="U100" s="3">
        <v>0</v>
      </c>
      <c r="V100" s="3">
        <v>0.15068999999999999</v>
      </c>
      <c r="W100" s="3">
        <v>0.75344</v>
      </c>
      <c r="X100" s="3">
        <v>1.8839999999999999E-2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1.9589399999999999</v>
      </c>
      <c r="AE100" s="3">
        <v>1.8839999999999999E-2</v>
      </c>
      <c r="AF100" s="3">
        <v>0.15068999999999999</v>
      </c>
      <c r="AG100" s="3">
        <v>0</v>
      </c>
      <c r="AH100" s="3">
        <v>0.90413999999999994</v>
      </c>
      <c r="AI100" s="3">
        <v>0</v>
      </c>
      <c r="AJ100" s="3">
        <v>0</v>
      </c>
      <c r="AK100" s="3">
        <v>24.26071</v>
      </c>
      <c r="AL100" s="3">
        <v>12.507089999999998</v>
      </c>
      <c r="AM100" s="3">
        <v>1.09249</v>
      </c>
      <c r="AN100" s="3">
        <v>0.90412999999999999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1.8839999999999999E-2</v>
      </c>
      <c r="AU100" s="3">
        <v>0</v>
      </c>
      <c r="AV100" s="3">
        <v>0</v>
      </c>
      <c r="AW100" s="3">
        <v>0</v>
      </c>
      <c r="AX100" s="3">
        <v>0</v>
      </c>
      <c r="AY100" s="3">
        <v>0.15068999999999999</v>
      </c>
      <c r="AZ100" s="3">
        <v>1.35619</v>
      </c>
      <c r="BA100" s="3">
        <v>0.62158999999999998</v>
      </c>
      <c r="BB100" s="3">
        <v>0</v>
      </c>
      <c r="BC100" s="3">
        <v>0</v>
      </c>
      <c r="BD100" s="3">
        <v>0</v>
      </c>
      <c r="BE100" s="3">
        <v>0.60275000000000001</v>
      </c>
      <c r="BF100" s="3">
        <v>0.18836</v>
      </c>
      <c r="BG100" s="3">
        <v>0.15068999999999999</v>
      </c>
      <c r="BH100" s="3">
        <v>1.0548199999999999</v>
      </c>
      <c r="BI100" s="3">
        <v>3.9178800000000003</v>
      </c>
      <c r="BJ100" s="3">
        <v>4.8220099999999997</v>
      </c>
      <c r="BK100" s="3">
        <v>0</v>
      </c>
      <c r="BL100" s="3">
        <v>0</v>
      </c>
      <c r="BM100" s="3">
        <v>0</v>
      </c>
      <c r="BN100" s="3">
        <v>4.6713199999999997</v>
      </c>
      <c r="BO100" s="3">
        <v>0.33904999999999996</v>
      </c>
      <c r="BP100" s="3">
        <v>0.15068999999999999</v>
      </c>
      <c r="BQ100" s="3">
        <v>0.45206999999999997</v>
      </c>
      <c r="BR100" s="3">
        <v>0.75344</v>
      </c>
      <c r="BS100" s="3">
        <v>0</v>
      </c>
      <c r="BT100" s="3">
        <v>0</v>
      </c>
      <c r="BU100" s="3">
        <v>0.15068999999999999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1.8839999999999999E-2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0.15068999999999999</v>
      </c>
      <c r="CJ100" s="3">
        <v>0</v>
      </c>
      <c r="CK100" s="3">
        <v>0</v>
      </c>
      <c r="CL100" s="3">
        <v>0.15068999999999999</v>
      </c>
      <c r="CM100" s="3">
        <v>10.24675</v>
      </c>
      <c r="CN100" s="3">
        <v>0.45206000000000002</v>
      </c>
      <c r="CO100" s="3">
        <v>1.6575599999999999</v>
      </c>
      <c r="CP100" s="3">
        <v>0.15068999999999999</v>
      </c>
      <c r="CQ100" s="3">
        <v>0</v>
      </c>
      <c r="CR100" s="3">
        <v>6.0274999999999999</v>
      </c>
      <c r="CS100" s="3">
        <v>0</v>
      </c>
      <c r="CT100" s="3">
        <v>0</v>
      </c>
      <c r="CU100" s="3">
        <v>0</v>
      </c>
      <c r="CV100" s="3">
        <v>0.60275000000000001</v>
      </c>
      <c r="CW100" s="3">
        <v>0.30137999999999998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1.50688</v>
      </c>
      <c r="DE100" s="3">
        <v>1.0548199999999999</v>
      </c>
      <c r="DF100" s="3">
        <v>0</v>
      </c>
      <c r="DG100" s="3">
        <v>0</v>
      </c>
      <c r="DH100" s="3">
        <v>5.6510000000000005E-2</v>
      </c>
      <c r="DI100" s="3">
        <v>0</v>
      </c>
      <c r="DJ100" s="3">
        <v>0</v>
      </c>
    </row>
    <row r="101" spans="1:114" x14ac:dyDescent="0.25">
      <c r="A101" s="2" t="s">
        <v>525</v>
      </c>
      <c r="B101" s="2" t="s">
        <v>125</v>
      </c>
      <c r="C101" s="2" t="s">
        <v>126</v>
      </c>
      <c r="D101" s="2" t="s">
        <v>177</v>
      </c>
      <c r="E101" s="2" t="s">
        <v>358</v>
      </c>
      <c r="F101" s="2" t="s">
        <v>526</v>
      </c>
      <c r="G101" s="7">
        <v>4.1666666666666666E-3</v>
      </c>
      <c r="H101" s="2" t="s">
        <v>119</v>
      </c>
      <c r="I101" s="2" t="s">
        <v>115</v>
      </c>
      <c r="J101" s="3">
        <v>236</v>
      </c>
      <c r="K101" s="3">
        <v>0.56000000000000005</v>
      </c>
      <c r="L101" s="2" t="s">
        <v>122</v>
      </c>
      <c r="M101" s="2" t="s">
        <v>117</v>
      </c>
      <c r="N101" s="2" t="s">
        <v>493</v>
      </c>
      <c r="O101" s="2" t="s">
        <v>527</v>
      </c>
      <c r="P101" s="3">
        <v>44</v>
      </c>
      <c r="Q101" s="2" t="s">
        <v>528</v>
      </c>
      <c r="R101" s="3">
        <v>35</v>
      </c>
      <c r="S101" s="3">
        <v>47</v>
      </c>
      <c r="T101" s="3">
        <v>2.5369999999999986</v>
      </c>
      <c r="U101" s="3">
        <v>0</v>
      </c>
      <c r="V101" s="3">
        <v>0</v>
      </c>
      <c r="W101" s="3">
        <v>1.04E-2</v>
      </c>
      <c r="X101" s="3">
        <v>1.04E-2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0.43659999999999999</v>
      </c>
      <c r="AF101" s="3">
        <v>1.04E-2</v>
      </c>
      <c r="AG101" s="3">
        <v>0</v>
      </c>
      <c r="AH101" s="3">
        <v>22.952179999999998</v>
      </c>
      <c r="AI101" s="3">
        <v>0</v>
      </c>
      <c r="AJ101" s="3">
        <v>0.24948000000000001</v>
      </c>
      <c r="AK101" s="3">
        <v>10.062360000000002</v>
      </c>
      <c r="AL101" s="3">
        <v>10.644490000000001</v>
      </c>
      <c r="AM101" s="3">
        <v>0.53015999999999996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6.2379999999999998E-2</v>
      </c>
      <c r="BB101" s="3">
        <v>0</v>
      </c>
      <c r="BC101" s="3">
        <v>0</v>
      </c>
      <c r="BD101" s="3">
        <v>0</v>
      </c>
      <c r="BE101" s="3">
        <v>0.33263999999999999</v>
      </c>
      <c r="BF101" s="3">
        <v>0</v>
      </c>
      <c r="BG101" s="3">
        <v>0</v>
      </c>
      <c r="BH101" s="3">
        <v>0.27027999999999996</v>
      </c>
      <c r="BI101" s="3">
        <v>7.2770000000000001E-2</v>
      </c>
      <c r="BJ101" s="3">
        <v>0.24948000000000001</v>
      </c>
      <c r="BK101" s="3">
        <v>0</v>
      </c>
      <c r="BL101" s="3">
        <v>0</v>
      </c>
      <c r="BM101" s="3">
        <v>0</v>
      </c>
      <c r="BN101" s="3">
        <v>0</v>
      </c>
      <c r="BO101" s="3">
        <v>6.2379999999999998E-2</v>
      </c>
      <c r="BP101" s="3">
        <v>0</v>
      </c>
      <c r="BQ101" s="3">
        <v>0</v>
      </c>
      <c r="BR101" s="3">
        <v>1.04E-2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2.0789999999999999E-2</v>
      </c>
      <c r="CN101" s="3">
        <v>0.16632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8.3159999999999998E-2</v>
      </c>
      <c r="CW101" s="3">
        <v>0.4158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1.04E-2</v>
      </c>
      <c r="DF101" s="3">
        <v>0</v>
      </c>
      <c r="DG101" s="3">
        <v>0</v>
      </c>
      <c r="DH101" s="3">
        <v>1.04E-2</v>
      </c>
      <c r="DI101" s="3">
        <v>0</v>
      </c>
      <c r="DJ101" s="3">
        <v>0</v>
      </c>
    </row>
    <row r="102" spans="1:114" x14ac:dyDescent="0.25">
      <c r="A102" s="2" t="s">
        <v>529</v>
      </c>
      <c r="B102" s="2" t="s">
        <v>125</v>
      </c>
      <c r="C102" s="2" t="s">
        <v>126</v>
      </c>
      <c r="D102" s="2" t="s">
        <v>182</v>
      </c>
      <c r="E102" s="2" t="s">
        <v>302</v>
      </c>
      <c r="F102" s="2" t="s">
        <v>530</v>
      </c>
      <c r="G102" s="7">
        <v>0.25208333333333299</v>
      </c>
      <c r="H102" s="2" t="s">
        <v>114</v>
      </c>
      <c r="I102" s="2" t="s">
        <v>115</v>
      </c>
      <c r="J102" s="3">
        <v>236</v>
      </c>
      <c r="K102" s="3">
        <v>0.56000000000000005</v>
      </c>
      <c r="L102" s="2" t="s">
        <v>122</v>
      </c>
      <c r="M102" s="2" t="s">
        <v>117</v>
      </c>
      <c r="N102" s="2" t="s">
        <v>131</v>
      </c>
      <c r="O102" s="2" t="s">
        <v>531</v>
      </c>
      <c r="P102" s="3">
        <v>92</v>
      </c>
      <c r="Q102" s="2" t="s">
        <v>532</v>
      </c>
      <c r="R102" s="3">
        <v>35</v>
      </c>
      <c r="S102" s="3">
        <v>63</v>
      </c>
      <c r="T102" s="3">
        <v>2.7589999999999986</v>
      </c>
      <c r="U102" s="3">
        <v>8.7739999999999999E-2</v>
      </c>
      <c r="V102" s="3">
        <v>0</v>
      </c>
      <c r="W102" s="3">
        <v>4.3869999999999999E-2</v>
      </c>
      <c r="X102" s="3">
        <v>0</v>
      </c>
      <c r="Y102" s="3">
        <v>0</v>
      </c>
      <c r="Z102" s="3">
        <v>0</v>
      </c>
      <c r="AA102" s="3">
        <v>0</v>
      </c>
      <c r="AB102" s="3">
        <v>4.3869999999999999E-2</v>
      </c>
      <c r="AC102" s="3">
        <v>8.7739999999999999E-2</v>
      </c>
      <c r="AD102" s="3">
        <v>0</v>
      </c>
      <c r="AE102" s="3">
        <v>4.3869999999999999E-2</v>
      </c>
      <c r="AF102" s="3">
        <v>1.0970000000000001E-2</v>
      </c>
      <c r="AG102" s="3">
        <v>0</v>
      </c>
      <c r="AH102" s="3">
        <v>2.6321600000000003</v>
      </c>
      <c r="AI102" s="3">
        <v>0</v>
      </c>
      <c r="AJ102" s="3">
        <v>0</v>
      </c>
      <c r="AK102" s="3">
        <v>2.36896</v>
      </c>
      <c r="AL102" s="3">
        <v>6.229470000000001</v>
      </c>
      <c r="AM102" s="3">
        <v>18.776040000000002</v>
      </c>
      <c r="AN102" s="3">
        <v>3.3779400000000002</v>
      </c>
      <c r="AO102" s="3">
        <v>0</v>
      </c>
      <c r="AP102" s="3">
        <v>0</v>
      </c>
      <c r="AQ102" s="3">
        <v>1.0970000000000001E-2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1.0970000000000001E-2</v>
      </c>
      <c r="AZ102" s="3">
        <v>8.7739999999999999E-2</v>
      </c>
      <c r="BA102" s="3">
        <v>9.8709999999999992E-2</v>
      </c>
      <c r="BB102" s="3">
        <v>8.7739999999999999E-2</v>
      </c>
      <c r="BC102" s="3">
        <v>0</v>
      </c>
      <c r="BD102" s="3">
        <v>0</v>
      </c>
      <c r="BE102" s="3">
        <v>0.43869999999999998</v>
      </c>
      <c r="BF102" s="3">
        <v>4.3869999999999999E-2</v>
      </c>
      <c r="BG102" s="3">
        <v>0</v>
      </c>
      <c r="BH102" s="3">
        <v>1.0528600000000001</v>
      </c>
      <c r="BI102" s="3">
        <v>0.6141700000000001</v>
      </c>
      <c r="BJ102" s="3">
        <v>2.6321599999999998</v>
      </c>
      <c r="BK102" s="3">
        <v>0</v>
      </c>
      <c r="BL102" s="3">
        <v>0</v>
      </c>
      <c r="BM102" s="3">
        <v>0</v>
      </c>
      <c r="BN102" s="3">
        <v>0</v>
      </c>
      <c r="BO102" s="3">
        <v>4.3869999999999999E-2</v>
      </c>
      <c r="BP102" s="3">
        <v>5.484E-2</v>
      </c>
      <c r="BQ102" s="3">
        <v>0</v>
      </c>
      <c r="BR102" s="3">
        <v>4.3869999999999999E-2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1.0970000000000001E-2</v>
      </c>
      <c r="CC102" s="3">
        <v>0</v>
      </c>
      <c r="CD102" s="3">
        <v>0</v>
      </c>
      <c r="CE102" s="3">
        <v>0</v>
      </c>
      <c r="CF102" s="3">
        <v>0</v>
      </c>
      <c r="CG102" s="3">
        <v>1.0970000000000001E-2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1.0970000000000001E-2</v>
      </c>
      <c r="CN102" s="3">
        <v>2.1930000000000002E-2</v>
      </c>
      <c r="CO102" s="3">
        <v>0.17548</v>
      </c>
      <c r="CP102" s="3">
        <v>0</v>
      </c>
      <c r="CQ102" s="3">
        <v>4.3869999999999999E-2</v>
      </c>
      <c r="CR102" s="3">
        <v>0.78964000000000001</v>
      </c>
      <c r="CS102" s="3">
        <v>0</v>
      </c>
      <c r="CT102" s="3">
        <v>0</v>
      </c>
      <c r="CU102" s="3">
        <v>0</v>
      </c>
      <c r="CV102" s="3">
        <v>1.0970000000000001E-2</v>
      </c>
      <c r="CW102" s="3">
        <v>0</v>
      </c>
      <c r="CX102" s="3">
        <v>4.3869999999999999E-2</v>
      </c>
      <c r="CY102" s="3">
        <v>4.3869999999999999E-2</v>
      </c>
      <c r="CZ102" s="3">
        <v>0</v>
      </c>
      <c r="DA102" s="3">
        <v>4.3869999999999999E-2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2.1930000000000002E-2</v>
      </c>
      <c r="DH102" s="3">
        <v>3.2899999999999999E-2</v>
      </c>
      <c r="DI102" s="3">
        <v>0</v>
      </c>
      <c r="DJ102" s="3">
        <v>0</v>
      </c>
    </row>
    <row r="103" spans="1:114" x14ac:dyDescent="0.25">
      <c r="A103" s="2" t="s">
        <v>533</v>
      </c>
      <c r="B103" s="2" t="s">
        <v>125</v>
      </c>
      <c r="C103" s="2" t="s">
        <v>126</v>
      </c>
      <c r="D103" s="2" t="s">
        <v>127</v>
      </c>
      <c r="E103" s="2" t="s">
        <v>302</v>
      </c>
      <c r="F103" s="2" t="s">
        <v>534</v>
      </c>
      <c r="G103" s="7">
        <v>0.85208333333333297</v>
      </c>
      <c r="H103" s="2" t="s">
        <v>114</v>
      </c>
      <c r="I103" s="2" t="s">
        <v>115</v>
      </c>
      <c r="J103" s="3">
        <v>236</v>
      </c>
      <c r="K103" s="3">
        <v>0.56000000000000005</v>
      </c>
      <c r="L103" s="2" t="s">
        <v>122</v>
      </c>
      <c r="M103" s="2" t="s">
        <v>117</v>
      </c>
      <c r="N103" s="2" t="s">
        <v>447</v>
      </c>
      <c r="O103" s="2" t="s">
        <v>535</v>
      </c>
      <c r="P103" s="3">
        <v>82</v>
      </c>
      <c r="Q103" s="2" t="s">
        <v>118</v>
      </c>
      <c r="R103" s="3">
        <v>35</v>
      </c>
      <c r="S103" s="3">
        <v>63</v>
      </c>
      <c r="T103" s="3">
        <v>3.0619999999999981</v>
      </c>
      <c r="U103" s="3">
        <v>0</v>
      </c>
      <c r="V103" s="3">
        <v>0.20838999999999999</v>
      </c>
      <c r="W103" s="3">
        <v>0.3256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0.41677999999999998</v>
      </c>
      <c r="AE103" s="3">
        <v>0.10419</v>
      </c>
      <c r="AF103" s="3">
        <v>0.11721000000000001</v>
      </c>
      <c r="AG103" s="3">
        <v>0</v>
      </c>
      <c r="AH103" s="3">
        <v>13.336819999999999</v>
      </c>
      <c r="AI103" s="3">
        <v>0</v>
      </c>
      <c r="AJ103" s="3">
        <v>0</v>
      </c>
      <c r="AK103" s="3">
        <v>18.129770000000001</v>
      </c>
      <c r="AL103" s="3">
        <v>23.990650000000009</v>
      </c>
      <c r="AM103" s="3">
        <v>3.12582</v>
      </c>
      <c r="AN103" s="3">
        <v>2.91743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3.12582</v>
      </c>
      <c r="AY103" s="3">
        <v>0.83355000000000001</v>
      </c>
      <c r="AZ103" s="3">
        <v>0.10419</v>
      </c>
      <c r="BA103" s="3">
        <v>0</v>
      </c>
      <c r="BB103" s="3">
        <v>1.6671</v>
      </c>
      <c r="BC103" s="3">
        <v>0</v>
      </c>
      <c r="BD103" s="3">
        <v>0</v>
      </c>
      <c r="BE103" s="3">
        <v>1.45872</v>
      </c>
      <c r="BF103" s="3">
        <v>0.41677999999999998</v>
      </c>
      <c r="BG103" s="3">
        <v>0.41677999999999998</v>
      </c>
      <c r="BH103" s="3">
        <v>6.4600199999999992</v>
      </c>
      <c r="BI103" s="3">
        <v>2.5006500000000003</v>
      </c>
      <c r="BJ103" s="3">
        <v>6.0432500000000005</v>
      </c>
      <c r="BK103" s="3">
        <v>0</v>
      </c>
      <c r="BL103" s="3">
        <v>0</v>
      </c>
      <c r="BM103" s="3">
        <v>0</v>
      </c>
      <c r="BN103" s="3">
        <v>1.2503299999999999</v>
      </c>
      <c r="BO103" s="3">
        <v>0.31258000000000002</v>
      </c>
      <c r="BP103" s="3">
        <v>0</v>
      </c>
      <c r="BQ103" s="3">
        <v>0.41677999999999998</v>
      </c>
      <c r="BR103" s="3">
        <v>0.41677999999999998</v>
      </c>
      <c r="BS103" s="3">
        <v>1.302E-2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4.58453</v>
      </c>
      <c r="CS103" s="3">
        <v>0</v>
      </c>
      <c r="CT103" s="3">
        <v>0</v>
      </c>
      <c r="CU103" s="3">
        <v>0</v>
      </c>
      <c r="CV103" s="3">
        <v>13.167490000000001</v>
      </c>
      <c r="CW103" s="3">
        <v>0.20838999999999999</v>
      </c>
      <c r="CX103" s="3">
        <v>0.20838999999999999</v>
      </c>
      <c r="CY103" s="3">
        <v>0</v>
      </c>
      <c r="CZ103" s="3">
        <v>0</v>
      </c>
      <c r="DA103" s="3">
        <v>0.31257999999999997</v>
      </c>
      <c r="DB103" s="3">
        <v>0.20838999999999999</v>
      </c>
      <c r="DC103" s="3">
        <v>0</v>
      </c>
      <c r="DD103" s="3">
        <v>0</v>
      </c>
      <c r="DE103" s="3">
        <v>0</v>
      </c>
      <c r="DF103" s="3">
        <v>1.302E-2</v>
      </c>
      <c r="DG103" s="3">
        <v>0</v>
      </c>
      <c r="DH103" s="3">
        <v>0</v>
      </c>
      <c r="DI103" s="3">
        <v>1.302E-2</v>
      </c>
      <c r="DJ103" s="3">
        <v>0</v>
      </c>
    </row>
    <row r="104" spans="1:114" x14ac:dyDescent="0.25">
      <c r="A104" s="2" t="s">
        <v>536</v>
      </c>
      <c r="B104" s="2" t="s">
        <v>125</v>
      </c>
      <c r="C104" s="2" t="s">
        <v>126</v>
      </c>
      <c r="D104" s="2" t="s">
        <v>301</v>
      </c>
      <c r="E104" s="2" t="s">
        <v>302</v>
      </c>
      <c r="F104" s="2" t="s">
        <v>537</v>
      </c>
      <c r="G104" s="7">
        <v>0.54444444444444395</v>
      </c>
      <c r="H104" s="2" t="s">
        <v>114</v>
      </c>
      <c r="I104" s="2" t="s">
        <v>115</v>
      </c>
      <c r="J104" s="3">
        <v>236</v>
      </c>
      <c r="K104" s="3">
        <v>0.56000000000000005</v>
      </c>
      <c r="L104" s="2" t="s">
        <v>122</v>
      </c>
      <c r="M104" s="2" t="s">
        <v>117</v>
      </c>
      <c r="N104" s="2" t="s">
        <v>418</v>
      </c>
      <c r="O104" s="2" t="s">
        <v>462</v>
      </c>
      <c r="P104" s="3">
        <v>53</v>
      </c>
      <c r="Q104" s="2" t="s">
        <v>538</v>
      </c>
      <c r="R104" s="3">
        <v>35</v>
      </c>
      <c r="S104" s="3">
        <v>57</v>
      </c>
      <c r="T104" s="3">
        <v>3.08</v>
      </c>
      <c r="U104" s="3">
        <v>0</v>
      </c>
      <c r="V104" s="3">
        <v>0</v>
      </c>
      <c r="W104" s="3">
        <v>0</v>
      </c>
      <c r="X104" s="3">
        <v>7.6420000000000002E-2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1.9109999999999999E-2</v>
      </c>
      <c r="AG104" s="3">
        <v>0</v>
      </c>
      <c r="AH104" s="3">
        <v>11.004960000000002</v>
      </c>
      <c r="AI104" s="3">
        <v>0</v>
      </c>
      <c r="AJ104" s="3">
        <v>0</v>
      </c>
      <c r="AK104" s="3">
        <v>45.854020000000006</v>
      </c>
      <c r="AL104" s="3">
        <v>57.241100000000003</v>
      </c>
      <c r="AM104" s="3">
        <v>6.8016800000000002</v>
      </c>
      <c r="AN104" s="3">
        <v>0.76422999999999996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3.66832</v>
      </c>
      <c r="AY104" s="3">
        <v>0</v>
      </c>
      <c r="AZ104" s="3">
        <v>7.6420000000000002E-2</v>
      </c>
      <c r="BA104" s="3">
        <v>0</v>
      </c>
      <c r="BB104" s="3">
        <v>0.61138000000000003</v>
      </c>
      <c r="BC104" s="3">
        <v>0</v>
      </c>
      <c r="BD104" s="3">
        <v>0</v>
      </c>
      <c r="BE104" s="3">
        <v>2.8276599999999998</v>
      </c>
      <c r="BF104" s="3">
        <v>0</v>
      </c>
      <c r="BG104" s="3">
        <v>0</v>
      </c>
      <c r="BH104" s="3">
        <v>4.6618199999999996</v>
      </c>
      <c r="BI104" s="3">
        <v>2.2926899999999999</v>
      </c>
      <c r="BJ104" s="3">
        <v>6.7634699999999999</v>
      </c>
      <c r="BK104" s="3">
        <v>0</v>
      </c>
      <c r="BL104" s="3">
        <v>0</v>
      </c>
      <c r="BM104" s="3">
        <v>0</v>
      </c>
      <c r="BN104" s="3">
        <v>0</v>
      </c>
      <c r="BO104" s="3">
        <v>0.15285000000000001</v>
      </c>
      <c r="BP104" s="3">
        <v>0</v>
      </c>
      <c r="BQ104" s="3">
        <v>0</v>
      </c>
      <c r="BR104" s="3">
        <v>0.22927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0.91708000000000001</v>
      </c>
      <c r="CP104" s="3">
        <v>0</v>
      </c>
      <c r="CQ104" s="3">
        <v>0</v>
      </c>
      <c r="CR104" s="3">
        <v>2.13985</v>
      </c>
      <c r="CS104" s="3">
        <v>0</v>
      </c>
      <c r="CT104" s="3">
        <v>0</v>
      </c>
      <c r="CU104" s="3">
        <v>0</v>
      </c>
      <c r="CV104" s="3">
        <v>1.9109999999999999E-2</v>
      </c>
      <c r="CW104" s="3">
        <v>1.2227699999999999</v>
      </c>
      <c r="CX104" s="3">
        <v>0.22927</v>
      </c>
      <c r="CY104" s="3">
        <v>0</v>
      </c>
      <c r="CZ104" s="3">
        <v>0.30569000000000002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</row>
    <row r="105" spans="1:114" x14ac:dyDescent="0.25">
      <c r="A105" s="2" t="s">
        <v>539</v>
      </c>
      <c r="B105" s="2" t="s">
        <v>125</v>
      </c>
      <c r="C105" s="2" t="s">
        <v>126</v>
      </c>
      <c r="D105" s="2" t="s">
        <v>177</v>
      </c>
      <c r="E105" s="2" t="s">
        <v>234</v>
      </c>
      <c r="F105" s="2" t="s">
        <v>540</v>
      </c>
      <c r="G105" s="7">
        <v>0.44791666666666702</v>
      </c>
      <c r="H105" s="2" t="s">
        <v>114</v>
      </c>
      <c r="I105" s="2" t="s">
        <v>115</v>
      </c>
      <c r="J105" s="3">
        <v>236</v>
      </c>
      <c r="K105" s="3">
        <v>0.56000000000000005</v>
      </c>
      <c r="L105" s="2" t="s">
        <v>122</v>
      </c>
      <c r="M105" s="2" t="s">
        <v>117</v>
      </c>
      <c r="N105" s="2" t="s">
        <v>447</v>
      </c>
      <c r="O105" s="2" t="s">
        <v>541</v>
      </c>
      <c r="P105" s="3">
        <v>77</v>
      </c>
      <c r="Q105" s="2" t="s">
        <v>542</v>
      </c>
      <c r="R105" s="3">
        <v>35</v>
      </c>
      <c r="S105" s="3">
        <v>50</v>
      </c>
      <c r="T105" s="3">
        <v>2.637</v>
      </c>
      <c r="U105" s="3">
        <v>0.45012999999999997</v>
      </c>
      <c r="V105" s="3">
        <v>0</v>
      </c>
      <c r="W105" s="3">
        <v>0.45013000000000003</v>
      </c>
      <c r="X105" s="3">
        <v>0.45012999999999997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2.8139999999999998E-2</v>
      </c>
      <c r="AG105" s="3">
        <v>0</v>
      </c>
      <c r="AH105" s="3">
        <v>112.08327</v>
      </c>
      <c r="AI105" s="3">
        <v>0</v>
      </c>
      <c r="AJ105" s="3">
        <v>0</v>
      </c>
      <c r="AK105" s="3">
        <v>37.361080000000001</v>
      </c>
      <c r="AL105" s="3">
        <v>54.016040000000004</v>
      </c>
      <c r="AM105" s="3">
        <v>21.71895</v>
      </c>
      <c r="AN105" s="3">
        <v>6.6394799999999998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2.2506699999999999</v>
      </c>
      <c r="AY105" s="3">
        <v>0</v>
      </c>
      <c r="AZ105" s="3">
        <v>0.45013000000000003</v>
      </c>
      <c r="BA105" s="3">
        <v>0.11253000000000001</v>
      </c>
      <c r="BB105" s="3">
        <v>0.90025999999999995</v>
      </c>
      <c r="BC105" s="3">
        <v>0</v>
      </c>
      <c r="BD105" s="3">
        <v>0</v>
      </c>
      <c r="BE105" s="3">
        <v>0.90025999999999995</v>
      </c>
      <c r="BF105" s="3">
        <v>0.11253000000000001</v>
      </c>
      <c r="BG105" s="3">
        <v>0</v>
      </c>
      <c r="BH105" s="3">
        <v>3.37601</v>
      </c>
      <c r="BI105" s="3">
        <v>3.0384000000000002</v>
      </c>
      <c r="BJ105" s="3">
        <v>0.45012999999999997</v>
      </c>
      <c r="BK105" s="3">
        <v>0</v>
      </c>
      <c r="BL105" s="3">
        <v>0</v>
      </c>
      <c r="BM105" s="3">
        <v>0</v>
      </c>
      <c r="BN105" s="3">
        <v>0</v>
      </c>
      <c r="BO105" s="3">
        <v>0.33760000000000001</v>
      </c>
      <c r="BP105" s="3">
        <v>0</v>
      </c>
      <c r="BQ105" s="3">
        <v>0</v>
      </c>
      <c r="BR105" s="3">
        <v>0.67520000000000002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0.11253000000000001</v>
      </c>
      <c r="CN105" s="3">
        <v>0</v>
      </c>
      <c r="CO105" s="3">
        <v>0</v>
      </c>
      <c r="CP105" s="3">
        <v>0</v>
      </c>
      <c r="CQ105" s="3">
        <v>0</v>
      </c>
      <c r="CR105" s="3">
        <v>0.45012999999999997</v>
      </c>
      <c r="CS105" s="3">
        <v>0</v>
      </c>
      <c r="CT105" s="3">
        <v>0</v>
      </c>
      <c r="CU105" s="3">
        <v>0</v>
      </c>
      <c r="CV105" s="3">
        <v>1.4069999999999999E-2</v>
      </c>
      <c r="CW105" s="3">
        <v>0.90027000000000001</v>
      </c>
      <c r="CX105" s="3">
        <v>0.11253000000000001</v>
      </c>
      <c r="CY105" s="3">
        <v>0</v>
      </c>
      <c r="CZ105" s="3">
        <v>0</v>
      </c>
      <c r="DA105" s="3">
        <v>0.45013000000000003</v>
      </c>
      <c r="DB105" s="3">
        <v>0</v>
      </c>
      <c r="DC105" s="3">
        <v>0</v>
      </c>
      <c r="DD105" s="3">
        <v>1.5754699999999999</v>
      </c>
      <c r="DE105" s="3">
        <v>4.5013299999999994</v>
      </c>
      <c r="DF105" s="3">
        <v>0</v>
      </c>
      <c r="DG105" s="3">
        <v>4.2200000000000001E-2</v>
      </c>
      <c r="DH105" s="3">
        <v>1.4069999999999999E-2</v>
      </c>
      <c r="DI105" s="3">
        <v>0</v>
      </c>
      <c r="DJ105" s="3">
        <v>0</v>
      </c>
    </row>
    <row r="106" spans="1:114" x14ac:dyDescent="0.25">
      <c r="A106" s="2" t="s">
        <v>543</v>
      </c>
      <c r="B106" s="2" t="s">
        <v>125</v>
      </c>
      <c r="C106" s="2" t="s">
        <v>126</v>
      </c>
      <c r="D106" s="2" t="s">
        <v>414</v>
      </c>
      <c r="E106" s="2" t="s">
        <v>302</v>
      </c>
      <c r="F106" s="2" t="s">
        <v>544</v>
      </c>
      <c r="G106" s="7">
        <v>0.155555555555556</v>
      </c>
      <c r="H106" s="2" t="s">
        <v>119</v>
      </c>
      <c r="I106" s="2" t="s">
        <v>115</v>
      </c>
      <c r="J106" s="3">
        <v>236</v>
      </c>
      <c r="K106" s="3">
        <v>0.56000000000000005</v>
      </c>
      <c r="L106" s="2" t="s">
        <v>116</v>
      </c>
      <c r="M106" s="2" t="s">
        <v>117</v>
      </c>
      <c r="N106" s="2" t="s">
        <v>545</v>
      </c>
      <c r="O106" s="2" t="s">
        <v>546</v>
      </c>
      <c r="P106" s="3">
        <v>85</v>
      </c>
      <c r="Q106" s="2" t="s">
        <v>547</v>
      </c>
      <c r="R106" s="3">
        <v>35</v>
      </c>
      <c r="S106" s="3">
        <v>73</v>
      </c>
      <c r="T106" s="3">
        <v>3.4579999999999984</v>
      </c>
      <c r="U106" s="3">
        <v>0</v>
      </c>
      <c r="V106" s="3">
        <v>0</v>
      </c>
      <c r="W106" s="3">
        <v>0</v>
      </c>
      <c r="X106" s="3">
        <v>1.2749999999999999E-2</v>
      </c>
      <c r="Y106" s="3">
        <v>0</v>
      </c>
      <c r="Z106" s="3">
        <v>0</v>
      </c>
      <c r="AA106" s="3">
        <v>0.20394999999999999</v>
      </c>
      <c r="AB106" s="3">
        <v>0</v>
      </c>
      <c r="AC106" s="3">
        <v>0</v>
      </c>
      <c r="AD106" s="3">
        <v>1.01976</v>
      </c>
      <c r="AE106" s="3">
        <v>0.76481999999999994</v>
      </c>
      <c r="AF106" s="3">
        <v>0</v>
      </c>
      <c r="AG106" s="3">
        <v>0</v>
      </c>
      <c r="AH106" s="3">
        <v>13.460790000000001</v>
      </c>
      <c r="AI106" s="3">
        <v>0</v>
      </c>
      <c r="AJ106" s="3">
        <v>0</v>
      </c>
      <c r="AK106" s="3">
        <v>31.408490000000004</v>
      </c>
      <c r="AL106" s="3">
        <v>24.321189999999998</v>
      </c>
      <c r="AM106" s="3">
        <v>1.4276599999999999</v>
      </c>
      <c r="AN106" s="3">
        <v>1.07074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0.61185</v>
      </c>
      <c r="AY106" s="3">
        <v>0</v>
      </c>
      <c r="AZ106" s="3">
        <v>0.66284999999999994</v>
      </c>
      <c r="BA106" s="3">
        <v>0.31868999999999997</v>
      </c>
      <c r="BB106" s="3">
        <v>0.20394999999999999</v>
      </c>
      <c r="BC106" s="3">
        <v>0</v>
      </c>
      <c r="BD106" s="3">
        <v>0</v>
      </c>
      <c r="BE106" s="3">
        <v>1.47865</v>
      </c>
      <c r="BF106" s="3">
        <v>0</v>
      </c>
      <c r="BG106" s="3">
        <v>0</v>
      </c>
      <c r="BH106" s="3">
        <v>3.9770599999999998</v>
      </c>
      <c r="BI106" s="3">
        <v>1.8355700000000001</v>
      </c>
      <c r="BJ106" s="3">
        <v>7.7501499999999988</v>
      </c>
      <c r="BK106" s="3">
        <v>0</v>
      </c>
      <c r="BL106" s="3">
        <v>0</v>
      </c>
      <c r="BM106" s="3">
        <v>0</v>
      </c>
      <c r="BN106" s="3">
        <v>0</v>
      </c>
      <c r="BO106" s="3">
        <v>5.0990000000000001E-2</v>
      </c>
      <c r="BP106" s="3">
        <v>0.20394999999999999</v>
      </c>
      <c r="BQ106" s="3">
        <v>0</v>
      </c>
      <c r="BR106" s="3">
        <v>0.20394999999999999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1.2749999999999999E-2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5.0990000000000001E-2</v>
      </c>
      <c r="CN106" s="3">
        <v>0.35692000000000002</v>
      </c>
      <c r="CO106" s="3">
        <v>0</v>
      </c>
      <c r="CP106" s="3">
        <v>0</v>
      </c>
      <c r="CQ106" s="3">
        <v>0</v>
      </c>
      <c r="CR106" s="3">
        <v>1.63161</v>
      </c>
      <c r="CS106" s="3">
        <v>0</v>
      </c>
      <c r="CT106" s="3">
        <v>0</v>
      </c>
      <c r="CU106" s="3">
        <v>0</v>
      </c>
      <c r="CV106" s="3">
        <v>0.20394999999999999</v>
      </c>
      <c r="CW106" s="3">
        <v>0.40789999999999998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1.2749999999999999E-2</v>
      </c>
      <c r="DG106" s="3">
        <v>0</v>
      </c>
      <c r="DH106" s="3">
        <v>1.2749999999999999E-2</v>
      </c>
      <c r="DI106" s="3">
        <v>8.9230000000000004E-2</v>
      </c>
      <c r="DJ106" s="3">
        <v>0</v>
      </c>
    </row>
    <row r="107" spans="1:114" x14ac:dyDescent="0.25">
      <c r="A107" s="2" t="s">
        <v>548</v>
      </c>
      <c r="B107" s="2" t="s">
        <v>125</v>
      </c>
      <c r="C107" s="2" t="s">
        <v>126</v>
      </c>
      <c r="D107" s="2" t="s">
        <v>291</v>
      </c>
      <c r="E107" s="2" t="s">
        <v>128</v>
      </c>
      <c r="F107" s="2" t="s">
        <v>549</v>
      </c>
      <c r="G107" s="7">
        <v>0.18472222222222223</v>
      </c>
      <c r="H107" s="2" t="s">
        <v>119</v>
      </c>
      <c r="I107" s="2" t="s">
        <v>115</v>
      </c>
      <c r="J107" s="3">
        <v>236</v>
      </c>
      <c r="K107" s="3">
        <v>0.56000000000000005</v>
      </c>
      <c r="L107" s="2" t="s">
        <v>121</v>
      </c>
      <c r="M107" s="2" t="s">
        <v>117</v>
      </c>
      <c r="N107" s="2" t="s">
        <v>550</v>
      </c>
      <c r="O107" s="2" t="s">
        <v>551</v>
      </c>
      <c r="P107" s="3">
        <v>51</v>
      </c>
      <c r="Q107" s="2" t="s">
        <v>118</v>
      </c>
      <c r="R107" s="3">
        <v>35</v>
      </c>
      <c r="S107" s="3">
        <v>56</v>
      </c>
      <c r="T107" s="3">
        <v>3.0449999999999977</v>
      </c>
      <c r="U107" s="3">
        <v>0.20921000000000001</v>
      </c>
      <c r="V107" s="3">
        <v>0</v>
      </c>
      <c r="W107" s="3">
        <v>0.1046</v>
      </c>
      <c r="X107" s="3">
        <v>5.2299999999999999E-2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9.154000000000001E-2</v>
      </c>
      <c r="AF107" s="3">
        <v>0</v>
      </c>
      <c r="AG107" s="3">
        <v>0</v>
      </c>
      <c r="AH107" s="3">
        <v>5.7531499999999998</v>
      </c>
      <c r="AI107" s="3">
        <v>0</v>
      </c>
      <c r="AJ107" s="3">
        <v>0</v>
      </c>
      <c r="AK107" s="3">
        <v>9.2050300000000007</v>
      </c>
      <c r="AL107" s="3">
        <v>16.213450000000002</v>
      </c>
      <c r="AM107" s="3">
        <v>1.0460199999999999</v>
      </c>
      <c r="AN107" s="3">
        <v>0.41841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1.308E-2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2.6159999999999999E-2</v>
      </c>
      <c r="BA107" s="3">
        <v>3.9230000000000001E-2</v>
      </c>
      <c r="BB107" s="3">
        <v>0.1046</v>
      </c>
      <c r="BC107" s="3">
        <v>0</v>
      </c>
      <c r="BD107" s="3">
        <v>0</v>
      </c>
      <c r="BE107" s="3">
        <v>1.9351400000000001</v>
      </c>
      <c r="BF107" s="3">
        <v>0</v>
      </c>
      <c r="BG107" s="3">
        <v>0</v>
      </c>
      <c r="BH107" s="3">
        <v>5.0209199999999994</v>
      </c>
      <c r="BI107" s="3">
        <v>0.99373</v>
      </c>
      <c r="BJ107" s="3">
        <v>0.26151000000000002</v>
      </c>
      <c r="BK107" s="3">
        <v>0</v>
      </c>
      <c r="BL107" s="3">
        <v>0</v>
      </c>
      <c r="BM107" s="3">
        <v>0</v>
      </c>
      <c r="BN107" s="3">
        <v>0</v>
      </c>
      <c r="BO107" s="3">
        <v>0.20921000000000001</v>
      </c>
      <c r="BP107" s="3">
        <v>0</v>
      </c>
      <c r="BQ107" s="3">
        <v>0</v>
      </c>
      <c r="BR107" s="3">
        <v>5.2299999999999999E-2</v>
      </c>
      <c r="BS107" s="3">
        <v>0</v>
      </c>
      <c r="BT107" s="3">
        <v>0</v>
      </c>
      <c r="BU107" s="3">
        <v>0.1046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0.22229000000000002</v>
      </c>
      <c r="CP107" s="3">
        <v>0</v>
      </c>
      <c r="CQ107" s="3">
        <v>0</v>
      </c>
      <c r="CR107" s="3">
        <v>1.3598400000000002</v>
      </c>
      <c r="CS107" s="3">
        <v>0</v>
      </c>
      <c r="CT107" s="3">
        <v>0</v>
      </c>
      <c r="CU107" s="3">
        <v>0</v>
      </c>
      <c r="CV107" s="3">
        <v>1.308E-2</v>
      </c>
      <c r="CW107" s="3">
        <v>0.20921000000000001</v>
      </c>
      <c r="CX107" s="3">
        <v>5.2299999999999999E-2</v>
      </c>
      <c r="CY107" s="3">
        <v>0</v>
      </c>
      <c r="CZ107" s="3">
        <v>5.2299999999999999E-2</v>
      </c>
      <c r="DA107" s="3">
        <v>0</v>
      </c>
      <c r="DB107" s="3">
        <v>0</v>
      </c>
      <c r="DC107" s="3">
        <v>0</v>
      </c>
      <c r="DD107" s="3">
        <v>1.308E-2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</row>
    <row r="108" spans="1:114" x14ac:dyDescent="0.25">
      <c r="A108" s="2" t="s">
        <v>552</v>
      </c>
      <c r="B108" s="2" t="s">
        <v>125</v>
      </c>
      <c r="C108" s="2" t="s">
        <v>126</v>
      </c>
      <c r="D108" s="2" t="s">
        <v>310</v>
      </c>
      <c r="E108" s="2" t="s">
        <v>234</v>
      </c>
      <c r="F108" s="2" t="s">
        <v>553</v>
      </c>
      <c r="G108" s="7">
        <v>0.36319444444444399</v>
      </c>
      <c r="H108" s="2" t="s">
        <v>114</v>
      </c>
      <c r="I108" s="2" t="s">
        <v>115</v>
      </c>
      <c r="J108" s="3">
        <v>236</v>
      </c>
      <c r="K108" s="3">
        <v>0.56000000000000005</v>
      </c>
      <c r="L108" s="2" t="s">
        <v>180</v>
      </c>
      <c r="M108" s="2" t="s">
        <v>117</v>
      </c>
      <c r="N108" s="2" t="s">
        <v>483</v>
      </c>
      <c r="O108" s="2" t="s">
        <v>464</v>
      </c>
      <c r="P108" s="3">
        <v>79</v>
      </c>
      <c r="Q108" s="2" t="s">
        <v>554</v>
      </c>
      <c r="R108" s="3">
        <v>35</v>
      </c>
      <c r="S108" s="3">
        <v>43</v>
      </c>
      <c r="T108" s="3">
        <v>2.3019999999999987</v>
      </c>
      <c r="U108" s="3">
        <v>0</v>
      </c>
      <c r="V108" s="3">
        <v>0</v>
      </c>
      <c r="W108" s="3">
        <v>6.1519999999999998E-2</v>
      </c>
      <c r="X108" s="3">
        <v>0</v>
      </c>
      <c r="Y108" s="3">
        <v>0</v>
      </c>
      <c r="Z108" s="3">
        <v>0</v>
      </c>
      <c r="AA108" s="3">
        <v>0</v>
      </c>
      <c r="AB108" s="3">
        <v>6.1519999999999998E-2</v>
      </c>
      <c r="AC108" s="3">
        <v>0</v>
      </c>
      <c r="AD108" s="3">
        <v>0</v>
      </c>
      <c r="AE108" s="3">
        <v>6.1519999999999998E-2</v>
      </c>
      <c r="AF108" s="3">
        <v>0</v>
      </c>
      <c r="AG108" s="3">
        <v>0</v>
      </c>
      <c r="AH108" s="3">
        <v>3.4450900000000004</v>
      </c>
      <c r="AI108" s="3">
        <v>0</v>
      </c>
      <c r="AJ108" s="3">
        <v>0.36912</v>
      </c>
      <c r="AK108" s="3">
        <v>39.249470000000009</v>
      </c>
      <c r="AL108" s="3">
        <v>13.90344</v>
      </c>
      <c r="AM108" s="3">
        <v>4.6139700000000001</v>
      </c>
      <c r="AN108" s="3">
        <v>4.7985199999999999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5.5367699999999997</v>
      </c>
      <c r="AY108" s="3">
        <v>0</v>
      </c>
      <c r="AZ108" s="3">
        <v>1.538E-2</v>
      </c>
      <c r="BA108" s="3">
        <v>6.1519999999999998E-2</v>
      </c>
      <c r="BB108" s="3">
        <v>0.12304</v>
      </c>
      <c r="BC108" s="3">
        <v>0</v>
      </c>
      <c r="BD108" s="3">
        <v>0</v>
      </c>
      <c r="BE108" s="3">
        <v>0.98431999999999997</v>
      </c>
      <c r="BF108" s="3">
        <v>1.538E-2</v>
      </c>
      <c r="BG108" s="3">
        <v>0</v>
      </c>
      <c r="BH108" s="3">
        <v>1.1073500000000001</v>
      </c>
      <c r="BI108" s="3">
        <v>4.1833299999999998</v>
      </c>
      <c r="BJ108" s="3">
        <v>0.61519999999999997</v>
      </c>
      <c r="BK108" s="3">
        <v>0</v>
      </c>
      <c r="BL108" s="3">
        <v>0</v>
      </c>
      <c r="BM108" s="3">
        <v>0</v>
      </c>
      <c r="BN108" s="3">
        <v>0</v>
      </c>
      <c r="BO108" s="3">
        <v>6.1519999999999998E-2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0.12304</v>
      </c>
      <c r="CE108" s="3">
        <v>0</v>
      </c>
      <c r="CF108" s="3">
        <v>0</v>
      </c>
      <c r="CG108" s="3">
        <v>0</v>
      </c>
      <c r="CH108" s="3">
        <v>0</v>
      </c>
      <c r="CI108" s="3">
        <v>0.12304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0.36912</v>
      </c>
      <c r="CP108" s="3">
        <v>0</v>
      </c>
      <c r="CQ108" s="3">
        <v>0</v>
      </c>
      <c r="CR108" s="3">
        <v>1.1073500000000001</v>
      </c>
      <c r="CS108" s="3">
        <v>0</v>
      </c>
      <c r="CT108" s="3">
        <v>0</v>
      </c>
      <c r="CU108" s="3">
        <v>0</v>
      </c>
      <c r="CV108" s="3">
        <v>0</v>
      </c>
      <c r="CW108" s="3">
        <v>0.49215999999999999</v>
      </c>
      <c r="CX108" s="3">
        <v>6.1519999999999998E-2</v>
      </c>
      <c r="CY108" s="3">
        <v>0</v>
      </c>
      <c r="CZ108" s="3">
        <v>0.24607999999999999</v>
      </c>
      <c r="DA108" s="3">
        <v>0.12304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</row>
    <row r="109" spans="1:114" x14ac:dyDescent="0.25">
      <c r="A109" s="2" t="s">
        <v>555</v>
      </c>
      <c r="B109" s="2" t="s">
        <v>125</v>
      </c>
      <c r="C109" s="2" t="s">
        <v>126</v>
      </c>
      <c r="D109" s="2" t="s">
        <v>127</v>
      </c>
      <c r="E109" s="2" t="s">
        <v>128</v>
      </c>
      <c r="F109" s="2" t="s">
        <v>556</v>
      </c>
      <c r="G109" s="7">
        <v>0.58888888888888902</v>
      </c>
      <c r="H109" s="2" t="s">
        <v>114</v>
      </c>
      <c r="I109" s="2" t="s">
        <v>115</v>
      </c>
      <c r="J109" s="3">
        <v>236</v>
      </c>
      <c r="K109" s="3">
        <v>0.56000000000000005</v>
      </c>
      <c r="L109" s="2" t="s">
        <v>316</v>
      </c>
      <c r="M109" s="2" t="s">
        <v>117</v>
      </c>
      <c r="N109" s="2" t="s">
        <v>361</v>
      </c>
      <c r="O109" s="2" t="s">
        <v>557</v>
      </c>
      <c r="P109" s="3">
        <v>93</v>
      </c>
      <c r="Q109" s="2" t="s">
        <v>558</v>
      </c>
      <c r="R109" s="3">
        <v>35</v>
      </c>
      <c r="S109" s="3">
        <v>41</v>
      </c>
      <c r="T109" s="3">
        <v>2.3189999999999991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0.83501999999999987</v>
      </c>
      <c r="AE109" s="3">
        <v>9.0269999999999989E-2</v>
      </c>
      <c r="AF109" s="3">
        <v>3.3849999999999998E-2</v>
      </c>
      <c r="AG109" s="3">
        <v>0</v>
      </c>
      <c r="AH109" s="3">
        <v>2.3471000000000002</v>
      </c>
      <c r="AI109" s="3">
        <v>0</v>
      </c>
      <c r="AJ109" s="3">
        <v>0</v>
      </c>
      <c r="AK109" s="3">
        <v>13.902050000000003</v>
      </c>
      <c r="AL109" s="3">
        <v>19.498990000000003</v>
      </c>
      <c r="AM109" s="3">
        <v>0</v>
      </c>
      <c r="AN109" s="3">
        <v>0.11284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0.27082000000000001</v>
      </c>
      <c r="AY109" s="3">
        <v>9.0270000000000003E-2</v>
      </c>
      <c r="AZ109" s="3">
        <v>0</v>
      </c>
      <c r="BA109" s="3">
        <v>0</v>
      </c>
      <c r="BB109" s="3">
        <v>0.18054999999999999</v>
      </c>
      <c r="BC109" s="3">
        <v>0</v>
      </c>
      <c r="BD109" s="3">
        <v>0</v>
      </c>
      <c r="BE109" s="3">
        <v>0.18054999999999999</v>
      </c>
      <c r="BF109" s="3">
        <v>0</v>
      </c>
      <c r="BG109" s="3">
        <v>0</v>
      </c>
      <c r="BH109" s="3">
        <v>0.33853</v>
      </c>
      <c r="BI109" s="3">
        <v>1.3089599999999999</v>
      </c>
      <c r="BJ109" s="3">
        <v>25.36674</v>
      </c>
      <c r="BK109" s="3">
        <v>0</v>
      </c>
      <c r="BL109" s="3">
        <v>0</v>
      </c>
      <c r="BM109" s="3">
        <v>0</v>
      </c>
      <c r="BN109" s="3">
        <v>0</v>
      </c>
      <c r="BO109" s="3">
        <v>4.514E-2</v>
      </c>
      <c r="BP109" s="3">
        <v>2.257E-2</v>
      </c>
      <c r="BQ109" s="3">
        <v>0</v>
      </c>
      <c r="BR109" s="3">
        <v>0</v>
      </c>
      <c r="BS109" s="3">
        <v>0</v>
      </c>
      <c r="BT109" s="3">
        <v>0</v>
      </c>
      <c r="BU109" s="3">
        <v>9.0270000000000003E-2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0.27082000000000001</v>
      </c>
      <c r="CS109" s="3">
        <v>0.10155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</row>
    <row r="110" spans="1:114" x14ac:dyDescent="0.25">
      <c r="A110" s="2" t="s">
        <v>559</v>
      </c>
      <c r="B110" s="2" t="s">
        <v>125</v>
      </c>
      <c r="C110" s="2" t="s">
        <v>126</v>
      </c>
      <c r="D110" s="2" t="s">
        <v>425</v>
      </c>
      <c r="E110" s="2" t="s">
        <v>128</v>
      </c>
      <c r="F110" s="2" t="s">
        <v>560</v>
      </c>
      <c r="G110" s="7">
        <v>0.77152777777777803</v>
      </c>
      <c r="H110" s="2" t="s">
        <v>114</v>
      </c>
      <c r="I110" s="2" t="s">
        <v>115</v>
      </c>
      <c r="J110" s="3">
        <v>236</v>
      </c>
      <c r="K110" s="3">
        <v>0.56000000000000005</v>
      </c>
      <c r="L110" s="2" t="s">
        <v>122</v>
      </c>
      <c r="M110" s="2" t="s">
        <v>117</v>
      </c>
      <c r="N110" s="2" t="s">
        <v>561</v>
      </c>
      <c r="O110" s="2" t="s">
        <v>562</v>
      </c>
      <c r="P110" s="3">
        <v>73</v>
      </c>
      <c r="Q110" s="2" t="s">
        <v>563</v>
      </c>
      <c r="R110" s="3">
        <v>35</v>
      </c>
      <c r="S110" s="3">
        <v>61</v>
      </c>
      <c r="T110" s="3">
        <v>2.7919999999999976</v>
      </c>
      <c r="U110" s="3">
        <v>0</v>
      </c>
      <c r="V110" s="3">
        <v>0</v>
      </c>
      <c r="W110" s="3">
        <v>0.11268</v>
      </c>
      <c r="X110" s="3">
        <v>4.2250000000000003E-2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8.7887200000000014</v>
      </c>
      <c r="AI110" s="3">
        <v>0</v>
      </c>
      <c r="AJ110" s="3">
        <v>0</v>
      </c>
      <c r="AK110" s="3">
        <v>52.957709999999992</v>
      </c>
      <c r="AL110" s="3">
        <v>18.281680000000001</v>
      </c>
      <c r="AM110" s="3">
        <v>1.9436599999999999</v>
      </c>
      <c r="AN110" s="3">
        <v>0.67605999999999999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0.67605999999999999</v>
      </c>
      <c r="AY110" s="3">
        <v>0</v>
      </c>
      <c r="AZ110" s="3">
        <v>2.8170000000000001E-2</v>
      </c>
      <c r="BA110" s="3">
        <v>2.8170000000000001E-2</v>
      </c>
      <c r="BB110" s="3">
        <v>0</v>
      </c>
      <c r="BC110" s="3">
        <v>0</v>
      </c>
      <c r="BD110" s="3">
        <v>0</v>
      </c>
      <c r="BE110" s="3">
        <v>2.7042199999999998</v>
      </c>
      <c r="BF110" s="3">
        <v>0</v>
      </c>
      <c r="BG110" s="3">
        <v>0</v>
      </c>
      <c r="BH110" s="3">
        <v>2.56338</v>
      </c>
      <c r="BI110" s="3">
        <v>0.70422000000000007</v>
      </c>
      <c r="BJ110" s="3">
        <v>4.7464700000000004</v>
      </c>
      <c r="BK110" s="3">
        <v>0</v>
      </c>
      <c r="BL110" s="3">
        <v>0</v>
      </c>
      <c r="BM110" s="3">
        <v>0</v>
      </c>
      <c r="BN110" s="3">
        <v>0</v>
      </c>
      <c r="BO110" s="3">
        <v>0.47887000000000002</v>
      </c>
      <c r="BP110" s="3">
        <v>4.2250000000000003E-2</v>
      </c>
      <c r="BQ110" s="3">
        <v>0</v>
      </c>
      <c r="BR110" s="3">
        <v>0</v>
      </c>
      <c r="BS110" s="3">
        <v>0</v>
      </c>
      <c r="BT110" s="3">
        <v>0</v>
      </c>
      <c r="BU110" s="3">
        <v>0.45069999999999999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1.4080000000000001E-2</v>
      </c>
      <c r="CD110" s="3">
        <v>0</v>
      </c>
      <c r="CE110" s="3">
        <v>0</v>
      </c>
      <c r="CF110" s="3">
        <v>1.4080000000000001E-2</v>
      </c>
      <c r="CG110" s="3">
        <v>0</v>
      </c>
      <c r="CH110" s="3">
        <v>0</v>
      </c>
      <c r="CI110" s="3">
        <v>0.22534999999999999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0.90141000000000004</v>
      </c>
      <c r="CS110" s="3">
        <v>0.22534999999999999</v>
      </c>
      <c r="CT110" s="3">
        <v>0</v>
      </c>
      <c r="CU110" s="3">
        <v>0</v>
      </c>
      <c r="CV110" s="3">
        <v>0</v>
      </c>
      <c r="CW110" s="3">
        <v>4.9577499999999999</v>
      </c>
      <c r="CX110" s="3">
        <v>0.11268</v>
      </c>
      <c r="CY110" s="3">
        <v>0</v>
      </c>
      <c r="CZ110" s="3">
        <v>5.6340000000000001E-2</v>
      </c>
      <c r="DA110" s="3">
        <v>2.8170000000000001E-2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1.4080000000000001E-2</v>
      </c>
      <c r="DJ110" s="3">
        <v>0</v>
      </c>
    </row>
    <row r="111" spans="1:114" x14ac:dyDescent="0.25">
      <c r="A111" s="2" t="s">
        <v>565</v>
      </c>
      <c r="B111" s="2" t="s">
        <v>125</v>
      </c>
      <c r="C111" s="2" t="s">
        <v>126</v>
      </c>
      <c r="D111" s="2" t="s">
        <v>127</v>
      </c>
      <c r="E111" s="2" t="s">
        <v>128</v>
      </c>
      <c r="F111" s="2" t="s">
        <v>566</v>
      </c>
      <c r="G111" s="7">
        <v>0.227083333333333</v>
      </c>
      <c r="H111" s="2" t="s">
        <v>119</v>
      </c>
      <c r="I111" s="2" t="s">
        <v>115</v>
      </c>
      <c r="J111" s="3">
        <v>236</v>
      </c>
      <c r="K111" s="3">
        <v>0.56000000000000005</v>
      </c>
      <c r="L111" s="2" t="s">
        <v>122</v>
      </c>
      <c r="M111" s="2" t="s">
        <v>117</v>
      </c>
      <c r="N111" s="2" t="s">
        <v>567</v>
      </c>
      <c r="O111" s="2" t="s">
        <v>568</v>
      </c>
      <c r="P111" s="3">
        <v>77</v>
      </c>
      <c r="Q111" s="2" t="s">
        <v>564</v>
      </c>
      <c r="R111" s="3">
        <v>35</v>
      </c>
      <c r="S111" s="3">
        <v>63</v>
      </c>
      <c r="T111" s="3">
        <v>2.3429999999999995</v>
      </c>
      <c r="U111" s="3">
        <v>0</v>
      </c>
      <c r="V111" s="3">
        <v>0</v>
      </c>
      <c r="W111" s="3">
        <v>0.13736000000000001</v>
      </c>
      <c r="X111" s="3">
        <v>0.1221</v>
      </c>
      <c r="Y111" s="3">
        <v>0</v>
      </c>
      <c r="Z111" s="3">
        <v>0</v>
      </c>
      <c r="AA111" s="3">
        <v>0</v>
      </c>
      <c r="AB111" s="3">
        <v>0</v>
      </c>
      <c r="AC111" s="3">
        <v>1.5259999999999999E-2</v>
      </c>
      <c r="AD111" s="3">
        <v>0</v>
      </c>
      <c r="AE111" s="3">
        <v>0.39682000000000001</v>
      </c>
      <c r="AF111" s="3">
        <v>7.6309999999999989E-2</v>
      </c>
      <c r="AG111" s="3">
        <v>0</v>
      </c>
      <c r="AH111" s="3">
        <v>9.7680100000000003</v>
      </c>
      <c r="AI111" s="3">
        <v>0</v>
      </c>
      <c r="AJ111" s="3">
        <v>0</v>
      </c>
      <c r="AK111" s="3">
        <v>89.865670000000009</v>
      </c>
      <c r="AL111" s="3">
        <v>91.819259999999986</v>
      </c>
      <c r="AM111" s="3">
        <v>5.7386999999999997</v>
      </c>
      <c r="AN111" s="3">
        <v>3.7850999999999999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1.9536</v>
      </c>
      <c r="AY111" s="3">
        <v>0</v>
      </c>
      <c r="AZ111" s="3">
        <v>0.1221</v>
      </c>
      <c r="BA111" s="3">
        <v>0.6562800000000002</v>
      </c>
      <c r="BB111" s="3">
        <v>0</v>
      </c>
      <c r="BC111" s="3">
        <v>0</v>
      </c>
      <c r="BD111" s="3">
        <v>0</v>
      </c>
      <c r="BE111" s="3">
        <v>15.62881</v>
      </c>
      <c r="BF111" s="3">
        <v>0.1221</v>
      </c>
      <c r="BG111" s="3">
        <v>0</v>
      </c>
      <c r="BH111" s="3">
        <v>2.0756999999999999</v>
      </c>
      <c r="BI111" s="3">
        <v>2.0757000000000003</v>
      </c>
      <c r="BJ111" s="3">
        <v>7.8296599999999996</v>
      </c>
      <c r="BK111" s="3">
        <v>0</v>
      </c>
      <c r="BL111" s="3">
        <v>0</v>
      </c>
      <c r="BM111" s="3">
        <v>0</v>
      </c>
      <c r="BN111" s="3">
        <v>5.8608099999999999</v>
      </c>
      <c r="BO111" s="3">
        <v>0.73260000000000003</v>
      </c>
      <c r="BP111" s="3">
        <v>0</v>
      </c>
      <c r="BQ111" s="3">
        <v>1.9536</v>
      </c>
      <c r="BR111" s="3">
        <v>0.2442</v>
      </c>
      <c r="BS111" s="3">
        <v>0</v>
      </c>
      <c r="BT111" s="3">
        <v>0</v>
      </c>
      <c r="BU111" s="3">
        <v>0</v>
      </c>
      <c r="BV111" s="3">
        <v>0.4884</v>
      </c>
      <c r="BW111" s="3">
        <v>0</v>
      </c>
      <c r="BX111" s="3">
        <v>1.5259999999999999E-2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1.5259999999999999E-2</v>
      </c>
      <c r="CH111" s="3">
        <v>0</v>
      </c>
      <c r="CI111" s="3">
        <v>0</v>
      </c>
      <c r="CJ111" s="3">
        <v>0</v>
      </c>
      <c r="CK111" s="3">
        <v>1.5259999999999999E-2</v>
      </c>
      <c r="CL111" s="3">
        <v>0</v>
      </c>
      <c r="CM111" s="3">
        <v>0</v>
      </c>
      <c r="CN111" s="3">
        <v>0</v>
      </c>
      <c r="CO111" s="3">
        <v>3.9072</v>
      </c>
      <c r="CP111" s="3">
        <v>0</v>
      </c>
      <c r="CQ111" s="3">
        <v>0</v>
      </c>
      <c r="CR111" s="3">
        <v>3.9072</v>
      </c>
      <c r="CS111" s="3">
        <v>1.5259999999999999E-2</v>
      </c>
      <c r="CT111" s="3">
        <v>0</v>
      </c>
      <c r="CU111" s="3">
        <v>0</v>
      </c>
      <c r="CV111" s="3">
        <v>0</v>
      </c>
      <c r="CW111" s="3">
        <v>7.8144099999999996</v>
      </c>
      <c r="CX111" s="3">
        <v>0</v>
      </c>
      <c r="CY111" s="3">
        <v>0</v>
      </c>
      <c r="CZ111" s="3">
        <v>152.38095000000001</v>
      </c>
      <c r="DA111" s="3">
        <v>55.189250000000001</v>
      </c>
      <c r="DB111" s="3">
        <v>4.3956</v>
      </c>
      <c r="DC111" s="3">
        <v>0</v>
      </c>
      <c r="DD111" s="3">
        <v>0</v>
      </c>
      <c r="DE111" s="3">
        <v>0</v>
      </c>
      <c r="DF111" s="3">
        <v>0</v>
      </c>
      <c r="DG111" s="3">
        <v>4.5789999999999997E-2</v>
      </c>
      <c r="DH111" s="3">
        <v>6.1049999999999993E-2</v>
      </c>
      <c r="DI111" s="3">
        <v>6.1049999999999993E-2</v>
      </c>
      <c r="DJ111" s="3">
        <v>0</v>
      </c>
    </row>
    <row r="112" spans="1:114" x14ac:dyDescent="0.25">
      <c r="A112" s="2"/>
      <c r="B112" s="2"/>
      <c r="C112" s="2"/>
      <c r="D112" s="2"/>
      <c r="E112" s="2"/>
      <c r="F112" s="2"/>
      <c r="G112" s="7"/>
      <c r="H112" s="2"/>
      <c r="I112" s="2"/>
      <c r="J112" s="3"/>
      <c r="K112" s="3"/>
      <c r="L112" s="2"/>
      <c r="M112" s="2"/>
      <c r="N112" s="2"/>
      <c r="O112" s="2"/>
      <c r="P112" s="3"/>
      <c r="Q112" s="2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</row>
    <row r="113" spans="1:114" x14ac:dyDescent="0.25">
      <c r="A113" s="2"/>
      <c r="B113" s="2"/>
      <c r="C113" s="2"/>
      <c r="D113" s="2"/>
      <c r="E113" s="2"/>
      <c r="F113" s="2"/>
      <c r="G113" s="7"/>
      <c r="H113" s="2"/>
      <c r="I113" s="2"/>
      <c r="J113" s="3"/>
      <c r="K113" s="3"/>
      <c r="L113" s="2"/>
      <c r="M113" s="2"/>
      <c r="N113" s="2"/>
      <c r="O113" s="2"/>
      <c r="P113" s="3"/>
      <c r="Q113" s="2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</row>
    <row r="114" spans="1:114" x14ac:dyDescent="0.25">
      <c r="A114" s="2"/>
      <c r="B114" s="2"/>
      <c r="C114" s="2"/>
      <c r="D114" s="2"/>
      <c r="E114" s="2"/>
      <c r="F114" s="2"/>
      <c r="G114" s="7"/>
      <c r="H114" s="2"/>
      <c r="I114" s="2"/>
      <c r="J114" s="3"/>
      <c r="K114" s="3"/>
      <c r="L114" s="2"/>
      <c r="M114" s="2"/>
      <c r="N114" s="2"/>
      <c r="O114" s="2"/>
      <c r="P114" s="3"/>
      <c r="Q114" s="2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</row>
    <row r="115" spans="1:114" x14ac:dyDescent="0.25">
      <c r="A115" s="2"/>
      <c r="B115" s="2"/>
      <c r="C115" s="2"/>
      <c r="D115" s="2"/>
      <c r="E115" s="2"/>
      <c r="F115" s="2"/>
      <c r="G115" s="7"/>
      <c r="H115" s="2"/>
      <c r="I115" s="2"/>
      <c r="J115" s="3"/>
      <c r="K115" s="3"/>
      <c r="L115" s="2"/>
      <c r="M115" s="2"/>
      <c r="N115" s="2"/>
      <c r="O115" s="2"/>
      <c r="P115" s="3"/>
      <c r="Q115" s="2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</row>
    <row r="116" spans="1:114" x14ac:dyDescent="0.25">
      <c r="A116" s="2"/>
      <c r="B116" s="2"/>
      <c r="C116" s="2"/>
      <c r="D116" s="2"/>
      <c r="E116" s="2"/>
      <c r="F116" s="2"/>
      <c r="G116" s="7"/>
      <c r="H116" s="2"/>
      <c r="I116" s="2"/>
      <c r="J116" s="3"/>
      <c r="K116" s="3"/>
      <c r="L116" s="2"/>
      <c r="M116" s="2"/>
      <c r="N116" s="2"/>
      <c r="O116" s="2"/>
      <c r="P116" s="3"/>
      <c r="Q116" s="2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</row>
    <row r="117" spans="1:114" x14ac:dyDescent="0.25">
      <c r="A117" s="2"/>
      <c r="B117" s="2"/>
      <c r="C117" s="2"/>
      <c r="D117" s="2"/>
      <c r="E117" s="2"/>
      <c r="F117" s="2"/>
      <c r="G117" s="7"/>
      <c r="H117" s="2"/>
      <c r="I117" s="2"/>
      <c r="J117" s="3"/>
      <c r="K117" s="3"/>
      <c r="L117" s="2"/>
      <c r="M117" s="2"/>
      <c r="N117" s="2"/>
      <c r="O117" s="2"/>
      <c r="P117" s="3"/>
      <c r="Q117" s="2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</row>
    <row r="118" spans="1:114" x14ac:dyDescent="0.25">
      <c r="A118" s="2"/>
      <c r="B118" s="2"/>
      <c r="C118" s="2"/>
      <c r="D118" s="2"/>
      <c r="E118" s="2"/>
      <c r="F118" s="2"/>
      <c r="G118" s="7"/>
      <c r="H118" s="2"/>
      <c r="I118" s="2"/>
      <c r="J118" s="3"/>
      <c r="K118" s="3"/>
      <c r="L118" s="2"/>
      <c r="M118" s="2"/>
      <c r="N118" s="2"/>
      <c r="O118" s="2"/>
      <c r="P118" s="3"/>
      <c r="Q118" s="2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</row>
    <row r="119" spans="1:114" x14ac:dyDescent="0.25">
      <c r="A119" s="2"/>
      <c r="B119" s="2"/>
      <c r="C119" s="2"/>
      <c r="D119" s="2"/>
      <c r="E119" s="2"/>
      <c r="F119" s="2"/>
      <c r="G119" s="7"/>
      <c r="H119" s="2"/>
      <c r="I119" s="2"/>
      <c r="J119" s="3"/>
      <c r="K119" s="3"/>
      <c r="L119" s="2"/>
      <c r="M119" s="2"/>
      <c r="N119" s="2"/>
      <c r="O119" s="2"/>
      <c r="P119" s="3"/>
      <c r="Q119" s="2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</row>
    <row r="120" spans="1:114" x14ac:dyDescent="0.25">
      <c r="A120" s="2"/>
      <c r="B120" s="2"/>
      <c r="C120" s="2"/>
      <c r="D120" s="2"/>
      <c r="E120" s="2"/>
      <c r="F120" s="2"/>
      <c r="G120" s="7"/>
      <c r="H120" s="2"/>
      <c r="I120" s="2"/>
      <c r="J120" s="3"/>
      <c r="K120" s="3"/>
      <c r="L120" s="2"/>
      <c r="M120" s="2"/>
      <c r="N120" s="2"/>
      <c r="O120" s="2"/>
      <c r="P120" s="3"/>
      <c r="Q120" s="2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</row>
    <row r="121" spans="1:114" x14ac:dyDescent="0.25">
      <c r="A121" s="2"/>
      <c r="B121" s="2"/>
      <c r="C121" s="2"/>
      <c r="D121" s="2"/>
      <c r="E121" s="2"/>
      <c r="F121" s="2"/>
      <c r="G121" s="7"/>
      <c r="H121" s="2"/>
      <c r="I121" s="2"/>
      <c r="J121" s="3"/>
      <c r="K121" s="3"/>
      <c r="L121" s="2"/>
      <c r="M121" s="2"/>
      <c r="N121" s="2"/>
      <c r="O121" s="2"/>
      <c r="P121" s="3"/>
      <c r="Q121" s="2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</row>
    <row r="122" spans="1:114" x14ac:dyDescent="0.25">
      <c r="A122" s="2"/>
      <c r="B122" s="2"/>
      <c r="C122" s="2"/>
      <c r="D122" s="2"/>
      <c r="E122" s="2"/>
      <c r="F122" s="2"/>
      <c r="G122" s="7"/>
      <c r="H122" s="2"/>
      <c r="I122" s="2"/>
      <c r="J122" s="3"/>
      <c r="K122" s="3"/>
      <c r="L122" s="2"/>
      <c r="M122" s="2"/>
      <c r="N122" s="2"/>
      <c r="O122" s="2"/>
      <c r="P122" s="3"/>
      <c r="Q122" s="2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</row>
    <row r="123" spans="1:114" x14ac:dyDescent="0.25">
      <c r="A123" s="2"/>
      <c r="B123" s="2"/>
      <c r="C123" s="2"/>
      <c r="D123" s="2"/>
      <c r="E123" s="2"/>
      <c r="F123" s="2"/>
      <c r="G123" s="7"/>
      <c r="H123" s="2"/>
      <c r="I123" s="2"/>
      <c r="J123" s="3"/>
      <c r="K123" s="3"/>
      <c r="L123" s="2"/>
      <c r="M123" s="2"/>
      <c r="N123" s="2"/>
      <c r="O123" s="2"/>
      <c r="P123" s="3"/>
      <c r="Q123" s="2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</row>
    <row r="124" spans="1:114" x14ac:dyDescent="0.25">
      <c r="A124" s="2"/>
      <c r="B124" s="2"/>
      <c r="C124" s="2"/>
      <c r="D124" s="2"/>
      <c r="E124" s="2"/>
      <c r="F124" s="2"/>
      <c r="G124" s="7"/>
      <c r="H124" s="2"/>
      <c r="I124" s="2"/>
      <c r="J124" s="3"/>
      <c r="K124" s="3"/>
      <c r="L124" s="2"/>
      <c r="M124" s="2"/>
      <c r="N124" s="2"/>
      <c r="O124" s="2"/>
      <c r="P124" s="3"/>
      <c r="Q124" s="2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</row>
    <row r="125" spans="1:114" x14ac:dyDescent="0.25">
      <c r="A125" s="2"/>
      <c r="B125" s="2"/>
      <c r="C125" s="2"/>
      <c r="D125" s="2"/>
      <c r="E125" s="2"/>
      <c r="F125" s="2"/>
      <c r="G125" s="7"/>
      <c r="H125" s="2"/>
      <c r="I125" s="2"/>
      <c r="J125" s="3"/>
      <c r="K125" s="3"/>
      <c r="L125" s="2"/>
      <c r="M125" s="2"/>
      <c r="N125" s="2"/>
      <c r="O125" s="2"/>
      <c r="P125" s="3"/>
      <c r="Q125" s="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</row>
    <row r="126" spans="1:114" x14ac:dyDescent="0.25">
      <c r="A126" s="2"/>
      <c r="B126" s="2"/>
      <c r="C126" s="2"/>
      <c r="D126" s="2"/>
      <c r="E126" s="2"/>
      <c r="F126" s="2"/>
      <c r="G126" s="7"/>
      <c r="H126" s="2"/>
      <c r="I126" s="2"/>
      <c r="J126" s="3"/>
      <c r="K126" s="3"/>
      <c r="L126" s="2"/>
      <c r="M126" s="2"/>
      <c r="N126" s="2"/>
      <c r="O126" s="2"/>
      <c r="P126" s="14"/>
      <c r="Q126" s="2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</row>
    <row r="127" spans="1:114" x14ac:dyDescent="0.25">
      <c r="A127" s="2"/>
      <c r="B127" s="2"/>
      <c r="C127" s="2"/>
      <c r="D127" s="2"/>
      <c r="E127" s="2"/>
      <c r="F127" s="2"/>
      <c r="G127" s="7"/>
      <c r="H127" s="2"/>
      <c r="I127" s="2"/>
      <c r="J127" s="3"/>
      <c r="K127" s="3"/>
      <c r="L127" s="2"/>
      <c r="M127" s="2"/>
      <c r="N127" s="2"/>
      <c r="O127" s="2"/>
      <c r="P127" s="14"/>
      <c r="Q127" s="2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</row>
    <row r="128" spans="1:114" x14ac:dyDescent="0.25">
      <c r="A128" s="2"/>
      <c r="B128" s="2"/>
      <c r="C128" s="2"/>
      <c r="D128" s="2"/>
      <c r="E128" s="2"/>
      <c r="F128" s="2"/>
      <c r="G128" s="7"/>
      <c r="H128" s="2"/>
      <c r="I128" s="2"/>
      <c r="J128" s="3"/>
      <c r="K128" s="3"/>
      <c r="L128" s="2"/>
      <c r="M128" s="2"/>
      <c r="N128" s="2"/>
      <c r="O128" s="2"/>
      <c r="P128" s="3"/>
      <c r="Q128" s="2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</row>
    <row r="129" spans="1:114" x14ac:dyDescent="0.25">
      <c r="A129" s="2"/>
      <c r="B129" s="2"/>
      <c r="C129" s="2"/>
      <c r="D129" s="2"/>
      <c r="E129" s="2"/>
      <c r="F129" s="2"/>
      <c r="G129" s="7"/>
      <c r="H129" s="2"/>
      <c r="I129" s="2"/>
      <c r="J129" s="3"/>
      <c r="K129" s="3"/>
      <c r="L129" s="2"/>
      <c r="M129" s="2"/>
      <c r="N129" s="2"/>
      <c r="O129" s="2"/>
      <c r="P129" s="3"/>
      <c r="Q129" s="2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</row>
    <row r="130" spans="1:114" x14ac:dyDescent="0.25">
      <c r="A130" s="2"/>
      <c r="B130" s="2"/>
      <c r="C130" s="2"/>
      <c r="D130" s="2"/>
      <c r="E130" s="2"/>
      <c r="F130" s="2"/>
      <c r="G130" s="7"/>
      <c r="H130" s="2"/>
      <c r="I130" s="2"/>
      <c r="J130" s="3"/>
      <c r="K130" s="3"/>
      <c r="L130" s="2"/>
      <c r="M130" s="2"/>
      <c r="N130" s="2"/>
      <c r="O130" s="2"/>
      <c r="P130" s="3"/>
      <c r="Q130" s="2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</row>
    <row r="131" spans="1:114" x14ac:dyDescent="0.25">
      <c r="A131" s="2"/>
      <c r="B131" s="2"/>
      <c r="C131" s="2"/>
      <c r="D131" s="2"/>
      <c r="E131" s="2"/>
      <c r="F131" s="2"/>
      <c r="G131" s="7"/>
      <c r="H131" s="2"/>
      <c r="I131" s="2"/>
      <c r="J131" s="3"/>
      <c r="K131" s="3"/>
      <c r="L131" s="2"/>
      <c r="M131" s="2"/>
      <c r="N131" s="2"/>
      <c r="O131" s="2"/>
      <c r="P131" s="3"/>
      <c r="Q131" s="2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</row>
    <row r="132" spans="1:114" x14ac:dyDescent="0.25">
      <c r="A132" s="2"/>
      <c r="B132" s="2"/>
      <c r="C132" s="2"/>
      <c r="D132" s="2"/>
      <c r="E132" s="2"/>
      <c r="F132" s="2"/>
      <c r="G132" s="7"/>
      <c r="H132" s="2"/>
      <c r="I132" s="2"/>
      <c r="J132" s="3"/>
      <c r="K132" s="3"/>
      <c r="L132" s="2"/>
      <c r="M132" s="2"/>
      <c r="N132" s="2"/>
      <c r="O132" s="2"/>
      <c r="P132" s="3"/>
      <c r="Q132" s="2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</row>
    <row r="133" spans="1:114" x14ac:dyDescent="0.25">
      <c r="A133" s="2"/>
      <c r="B133" s="2"/>
      <c r="C133" s="2"/>
      <c r="D133" s="2"/>
      <c r="E133" s="2"/>
      <c r="F133" s="2"/>
      <c r="G133" s="7"/>
      <c r="H133" s="2"/>
      <c r="I133" s="2"/>
      <c r="J133" s="3"/>
      <c r="K133" s="3"/>
      <c r="L133" s="2"/>
      <c r="M133" s="2"/>
      <c r="N133" s="2"/>
      <c r="O133" s="2"/>
      <c r="P133" s="3"/>
      <c r="Q133" s="2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</row>
    <row r="134" spans="1:114" x14ac:dyDescent="0.25">
      <c r="A134" s="2"/>
      <c r="B134" s="2"/>
      <c r="C134" s="2"/>
      <c r="D134" s="2"/>
      <c r="E134" s="2"/>
      <c r="F134" s="2"/>
      <c r="G134" s="7"/>
      <c r="H134" s="2"/>
      <c r="I134" s="2"/>
      <c r="J134" s="3"/>
      <c r="K134" s="3"/>
      <c r="L134" s="2"/>
      <c r="M134" s="2"/>
      <c r="N134" s="2"/>
      <c r="O134" s="2"/>
      <c r="P134" s="14"/>
      <c r="Q134" s="2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</row>
    <row r="135" spans="1:114" x14ac:dyDescent="0.25">
      <c r="A135" s="2"/>
      <c r="B135" s="2"/>
      <c r="C135" s="2"/>
      <c r="D135" s="2"/>
      <c r="E135" s="2"/>
      <c r="F135" s="2"/>
      <c r="G135" s="7"/>
      <c r="H135" s="2"/>
      <c r="I135" s="2"/>
      <c r="J135" s="3"/>
      <c r="K135" s="3"/>
      <c r="L135" s="2"/>
      <c r="M135" s="2"/>
      <c r="N135" s="2"/>
      <c r="O135" s="2"/>
      <c r="P135" s="3"/>
      <c r="Q135" s="2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</row>
    <row r="136" spans="1:114" x14ac:dyDescent="0.25">
      <c r="A136" s="2"/>
      <c r="B136" s="2"/>
      <c r="C136" s="2"/>
      <c r="D136" s="2"/>
      <c r="E136" s="2"/>
      <c r="F136" s="2"/>
      <c r="G136" s="7"/>
      <c r="H136" s="2"/>
      <c r="I136" s="2"/>
      <c r="J136" s="3"/>
      <c r="K136" s="3"/>
      <c r="L136" s="2"/>
      <c r="M136" s="2"/>
      <c r="N136" s="2"/>
      <c r="O136" s="2"/>
      <c r="P136" s="3"/>
      <c r="Q136" s="2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</row>
    <row r="137" spans="1:114" x14ac:dyDescent="0.25">
      <c r="A137" s="2"/>
      <c r="B137" s="2"/>
      <c r="C137" s="2"/>
      <c r="D137" s="2"/>
      <c r="E137" s="2"/>
      <c r="F137" s="2"/>
      <c r="G137" s="7"/>
      <c r="H137" s="2"/>
      <c r="I137" s="2"/>
      <c r="J137" s="3"/>
      <c r="K137" s="3"/>
      <c r="L137" s="2"/>
      <c r="M137" s="2"/>
      <c r="N137" s="2"/>
      <c r="O137" s="2"/>
      <c r="P137" s="3"/>
      <c r="Q137" s="2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</row>
    <row r="138" spans="1:114" x14ac:dyDescent="0.25">
      <c r="A138" s="2"/>
      <c r="B138" s="2"/>
      <c r="C138" s="2"/>
      <c r="D138" s="2"/>
      <c r="E138" s="2"/>
      <c r="F138" s="2"/>
      <c r="G138" s="7"/>
      <c r="H138" s="2"/>
      <c r="I138" s="2"/>
      <c r="J138" s="3"/>
      <c r="K138" s="3"/>
      <c r="L138" s="2"/>
      <c r="M138" s="2"/>
      <c r="N138" s="2"/>
      <c r="O138" s="2"/>
      <c r="P138" s="3"/>
      <c r="Q138" s="2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</row>
    <row r="139" spans="1:114" x14ac:dyDescent="0.25">
      <c r="A139" s="2"/>
      <c r="B139" s="2"/>
      <c r="C139" s="2"/>
      <c r="D139" s="2"/>
      <c r="E139" s="2"/>
      <c r="F139" s="2"/>
      <c r="G139" s="7"/>
      <c r="H139" s="2"/>
      <c r="I139" s="2"/>
      <c r="J139" s="3"/>
      <c r="K139" s="3"/>
      <c r="L139" s="2"/>
      <c r="M139" s="2"/>
      <c r="N139" s="2"/>
      <c r="O139" s="2"/>
      <c r="P139" s="3"/>
      <c r="Q139" s="2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</row>
    <row r="140" spans="1:114" x14ac:dyDescent="0.25">
      <c r="A140" s="2"/>
      <c r="B140" s="2"/>
      <c r="C140" s="2"/>
      <c r="D140" s="2"/>
      <c r="E140" s="2"/>
      <c r="F140" s="2"/>
      <c r="G140" s="7"/>
      <c r="H140" s="2"/>
      <c r="I140" s="2"/>
      <c r="J140" s="3"/>
      <c r="K140" s="3"/>
      <c r="L140" s="2"/>
      <c r="M140" s="2"/>
      <c r="N140" s="2"/>
      <c r="O140" s="2"/>
      <c r="P140" s="3"/>
      <c r="Q140" s="2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</row>
    <row r="141" spans="1:114" x14ac:dyDescent="0.25">
      <c r="A141" s="2"/>
      <c r="B141" s="2"/>
      <c r="C141" s="2"/>
      <c r="D141" s="2"/>
      <c r="E141" s="2"/>
      <c r="F141" s="2"/>
      <c r="G141" s="7"/>
      <c r="H141" s="2"/>
      <c r="I141" s="2"/>
      <c r="J141" s="3"/>
      <c r="K141" s="3"/>
      <c r="L141" s="2"/>
      <c r="M141" s="2"/>
      <c r="N141" s="2"/>
      <c r="O141" s="2"/>
      <c r="P141" s="3"/>
      <c r="Q141" s="2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</row>
    <row r="142" spans="1:114" x14ac:dyDescent="0.25">
      <c r="A142" s="2"/>
      <c r="B142" s="2"/>
      <c r="C142" s="2"/>
      <c r="D142" s="2"/>
      <c r="E142" s="2"/>
      <c r="F142" s="2"/>
      <c r="G142" s="7"/>
      <c r="H142" s="2"/>
      <c r="I142" s="2"/>
      <c r="J142" s="3"/>
      <c r="K142" s="3"/>
      <c r="L142" s="2"/>
      <c r="M142" s="2"/>
      <c r="N142" s="2"/>
      <c r="O142" s="2"/>
      <c r="P142" s="3"/>
      <c r="Q142" s="2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</row>
    <row r="143" spans="1:114" x14ac:dyDescent="0.25">
      <c r="A143" s="2"/>
      <c r="B143" s="2"/>
      <c r="C143" s="2"/>
      <c r="D143" s="2"/>
      <c r="E143" s="2"/>
      <c r="F143" s="2"/>
      <c r="G143" s="7"/>
      <c r="H143" s="2"/>
      <c r="I143" s="2"/>
      <c r="J143" s="3"/>
      <c r="K143" s="3"/>
      <c r="L143" s="2"/>
      <c r="M143" s="2"/>
      <c r="N143" s="2"/>
      <c r="O143" s="2"/>
      <c r="P143" s="3"/>
      <c r="Q143" s="2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</row>
    <row r="144" spans="1:114" x14ac:dyDescent="0.25">
      <c r="A144" s="2"/>
      <c r="B144" s="2"/>
      <c r="C144" s="2"/>
      <c r="D144" s="2"/>
      <c r="E144" s="2"/>
      <c r="F144" s="2"/>
      <c r="G144" s="7"/>
      <c r="H144" s="2"/>
      <c r="I144" s="2"/>
      <c r="J144" s="3"/>
      <c r="K144" s="3"/>
      <c r="L144" s="2"/>
      <c r="M144" s="2"/>
      <c r="N144" s="2"/>
      <c r="O144" s="2"/>
      <c r="P144" s="3"/>
      <c r="Q144" s="2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</row>
    <row r="145" spans="1:114" x14ac:dyDescent="0.25">
      <c r="A145" s="2"/>
      <c r="B145" s="2"/>
      <c r="C145" s="2"/>
      <c r="D145" s="2"/>
      <c r="E145" s="2"/>
      <c r="F145" s="2"/>
      <c r="G145" s="7"/>
      <c r="H145" s="2"/>
      <c r="I145" s="2"/>
      <c r="J145" s="3"/>
      <c r="K145" s="3"/>
      <c r="L145" s="2"/>
      <c r="M145" s="2"/>
      <c r="N145" s="2"/>
      <c r="O145" s="2"/>
      <c r="P145" s="3"/>
      <c r="Q145" s="2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</row>
    <row r="146" spans="1:114" x14ac:dyDescent="0.25">
      <c r="A146" s="2"/>
      <c r="B146" s="2"/>
      <c r="C146" s="2"/>
      <c r="D146" s="2"/>
      <c r="E146" s="2"/>
      <c r="F146" s="2"/>
      <c r="G146" s="7"/>
      <c r="H146" s="2"/>
      <c r="I146" s="2"/>
      <c r="J146" s="3"/>
      <c r="K146" s="3"/>
      <c r="L146" s="2"/>
      <c r="M146" s="2"/>
      <c r="N146" s="2"/>
      <c r="O146" s="2"/>
      <c r="P146" s="3"/>
      <c r="Q146" s="2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</row>
    <row r="147" spans="1:114" x14ac:dyDescent="0.25">
      <c r="A147" s="2"/>
      <c r="B147" s="2"/>
      <c r="C147" s="2"/>
      <c r="D147" s="2"/>
      <c r="E147" s="2"/>
      <c r="F147" s="2"/>
      <c r="G147" s="7"/>
      <c r="H147" s="2"/>
      <c r="I147" s="2"/>
      <c r="J147" s="3"/>
      <c r="K147" s="3"/>
      <c r="L147" s="2"/>
      <c r="M147" s="2"/>
      <c r="N147" s="2"/>
      <c r="O147" s="2"/>
      <c r="P147" s="14"/>
      <c r="Q147" s="2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</row>
    <row r="148" spans="1:114" x14ac:dyDescent="0.25">
      <c r="A148" s="2"/>
      <c r="B148" s="2"/>
      <c r="C148" s="2"/>
      <c r="D148" s="2"/>
      <c r="E148" s="2"/>
      <c r="F148" s="2"/>
      <c r="G148" s="7"/>
      <c r="H148" s="2"/>
      <c r="I148" s="2"/>
      <c r="J148" s="3"/>
      <c r="K148" s="3"/>
      <c r="L148" s="2"/>
      <c r="M148" s="2"/>
      <c r="N148" s="2"/>
      <c r="O148" s="2"/>
      <c r="P148" s="3"/>
      <c r="Q148" s="2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</row>
    <row r="149" spans="1:114" x14ac:dyDescent="0.25">
      <c r="A149" s="2"/>
      <c r="B149" s="2"/>
      <c r="C149" s="2"/>
      <c r="D149" s="2"/>
      <c r="E149" s="2"/>
      <c r="F149" s="2"/>
      <c r="G149" s="7"/>
      <c r="H149" s="2"/>
      <c r="I149" s="2"/>
      <c r="J149" s="3"/>
      <c r="K149" s="3"/>
      <c r="L149" s="2"/>
      <c r="M149" s="2"/>
      <c r="N149" s="2"/>
      <c r="O149" s="2"/>
      <c r="P149" s="3"/>
      <c r="Q149" s="2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</row>
    <row r="150" spans="1:114" x14ac:dyDescent="0.25">
      <c r="A150" s="2"/>
      <c r="B150" s="2"/>
      <c r="C150" s="2"/>
      <c r="D150" s="2"/>
      <c r="E150" s="2"/>
      <c r="F150" s="2"/>
      <c r="G150" s="7"/>
      <c r="H150" s="2"/>
      <c r="I150" s="2"/>
      <c r="J150" s="3"/>
      <c r="K150" s="3"/>
      <c r="L150" s="2"/>
      <c r="M150" s="2"/>
      <c r="N150" s="2"/>
      <c r="O150" s="2"/>
      <c r="P150" s="3"/>
      <c r="Q150" s="2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</row>
    <row r="151" spans="1:114" x14ac:dyDescent="0.25">
      <c r="A151" s="2"/>
      <c r="B151" s="2"/>
      <c r="C151" s="2"/>
      <c r="D151" s="2"/>
      <c r="E151" s="2"/>
      <c r="F151" s="2"/>
      <c r="G151" s="7"/>
      <c r="H151" s="2"/>
      <c r="I151" s="2"/>
      <c r="J151" s="3"/>
      <c r="K151" s="3"/>
      <c r="L151" s="2"/>
      <c r="M151" s="2"/>
      <c r="N151" s="2"/>
      <c r="O151" s="2"/>
      <c r="P151" s="3"/>
      <c r="Q151" s="2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</row>
    <row r="152" spans="1:114" x14ac:dyDescent="0.25">
      <c r="A152" s="2"/>
      <c r="B152" s="2"/>
      <c r="C152" s="2"/>
      <c r="D152" s="2"/>
      <c r="E152" s="2"/>
      <c r="F152" s="2"/>
      <c r="G152" s="7"/>
      <c r="H152" s="2"/>
      <c r="I152" s="2"/>
      <c r="J152" s="3"/>
      <c r="K152" s="3"/>
      <c r="L152" s="2"/>
      <c r="M152" s="2"/>
      <c r="N152" s="2"/>
      <c r="O152" s="2"/>
      <c r="P152" s="3"/>
      <c r="Q152" s="2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</row>
    <row r="153" spans="1:114" x14ac:dyDescent="0.25">
      <c r="A153" s="2"/>
      <c r="B153" s="2"/>
      <c r="C153" s="2"/>
      <c r="D153" s="2"/>
      <c r="E153" s="2"/>
      <c r="F153" s="2"/>
      <c r="G153" s="7"/>
      <c r="H153" s="2"/>
      <c r="I153" s="2"/>
      <c r="J153" s="3"/>
      <c r="K153" s="3"/>
      <c r="L153" s="2"/>
      <c r="M153" s="2"/>
      <c r="N153" s="2"/>
      <c r="O153" s="2"/>
      <c r="P153" s="3"/>
      <c r="Q153" s="2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</row>
    <row r="154" spans="1:114" x14ac:dyDescent="0.25">
      <c r="A154" s="2"/>
      <c r="B154" s="2"/>
      <c r="C154" s="2"/>
      <c r="D154" s="2"/>
      <c r="E154" s="2"/>
      <c r="F154" s="2"/>
      <c r="G154" s="7"/>
      <c r="H154" s="2"/>
      <c r="I154" s="2"/>
      <c r="J154" s="3"/>
      <c r="K154" s="3"/>
      <c r="L154" s="2"/>
      <c r="M154" s="2"/>
      <c r="N154" s="2"/>
      <c r="O154" s="2"/>
      <c r="P154" s="3"/>
      <c r="Q154" s="2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</row>
    <row r="155" spans="1:114" x14ac:dyDescent="0.25">
      <c r="A155" s="2"/>
      <c r="B155" s="2"/>
      <c r="C155" s="2"/>
      <c r="D155" s="2"/>
      <c r="E155" s="2"/>
      <c r="F155" s="2"/>
      <c r="G155" s="7"/>
      <c r="H155" s="2"/>
      <c r="I155" s="2"/>
      <c r="J155" s="3"/>
      <c r="K155" s="3"/>
      <c r="L155" s="2"/>
      <c r="M155" s="2"/>
      <c r="N155" s="2"/>
      <c r="O155" s="2"/>
      <c r="P155" s="3"/>
      <c r="Q155" s="2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</row>
    <row r="156" spans="1:114" x14ac:dyDescent="0.25">
      <c r="A156" s="2"/>
      <c r="B156" s="2"/>
      <c r="C156" s="2"/>
      <c r="D156" s="2"/>
      <c r="E156" s="2"/>
      <c r="F156" s="2"/>
      <c r="G156" s="7"/>
      <c r="H156" s="2"/>
      <c r="I156" s="2"/>
      <c r="J156" s="3"/>
      <c r="K156" s="3"/>
      <c r="L156" s="2"/>
      <c r="M156" s="2"/>
      <c r="N156" s="2"/>
      <c r="O156" s="2"/>
      <c r="P156" s="3"/>
      <c r="Q156" s="2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</row>
    <row r="157" spans="1:114" x14ac:dyDescent="0.25">
      <c r="A157" s="2"/>
      <c r="B157" s="2"/>
      <c r="C157" s="2"/>
      <c r="D157" s="2"/>
      <c r="E157" s="2"/>
      <c r="F157" s="2"/>
      <c r="G157" s="7"/>
      <c r="H157" s="2"/>
      <c r="I157" s="2"/>
      <c r="J157" s="3"/>
      <c r="K157" s="3"/>
      <c r="L157" s="2"/>
      <c r="M157" s="2"/>
      <c r="N157" s="2"/>
      <c r="O157" s="2"/>
      <c r="P157" s="3"/>
      <c r="Q157" s="2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</row>
    <row r="158" spans="1:114" x14ac:dyDescent="0.25">
      <c r="A158" s="2"/>
      <c r="B158" s="2"/>
      <c r="C158" s="2"/>
      <c r="D158" s="2"/>
      <c r="E158" s="2"/>
      <c r="F158" s="2"/>
      <c r="G158" s="7"/>
      <c r="H158" s="2"/>
      <c r="I158" s="2"/>
      <c r="J158" s="3"/>
      <c r="K158" s="3"/>
      <c r="L158" s="2"/>
      <c r="M158" s="2"/>
      <c r="N158" s="2"/>
      <c r="O158" s="2"/>
      <c r="P158" s="3"/>
      <c r="Q158" s="2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</row>
    <row r="159" spans="1:114" x14ac:dyDescent="0.25">
      <c r="A159" s="2"/>
      <c r="B159" s="2"/>
      <c r="C159" s="2"/>
      <c r="D159" s="2"/>
      <c r="E159" s="2"/>
      <c r="F159" s="2"/>
      <c r="G159" s="7"/>
      <c r="H159" s="2"/>
      <c r="I159" s="2"/>
      <c r="J159" s="3"/>
      <c r="K159" s="3"/>
      <c r="L159" s="2"/>
      <c r="M159" s="2"/>
      <c r="N159" s="2"/>
      <c r="O159" s="2"/>
      <c r="P159" s="3"/>
      <c r="Q159" s="2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</row>
    <row r="160" spans="1:114" x14ac:dyDescent="0.25">
      <c r="A160" s="2"/>
      <c r="B160" s="2"/>
      <c r="C160" s="2"/>
      <c r="D160" s="2"/>
      <c r="E160" s="2"/>
      <c r="F160" s="2"/>
      <c r="G160" s="7"/>
      <c r="H160" s="2"/>
      <c r="I160" s="2"/>
      <c r="J160" s="3"/>
      <c r="K160" s="3"/>
      <c r="L160" s="2"/>
      <c r="M160" s="2"/>
      <c r="N160" s="2"/>
      <c r="O160" s="2"/>
      <c r="P160" s="3"/>
      <c r="Q160" s="2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</row>
    <row r="161" spans="1:114" x14ac:dyDescent="0.25">
      <c r="A161" s="2"/>
      <c r="B161" s="2"/>
      <c r="C161" s="2"/>
      <c r="D161" s="2"/>
      <c r="E161" s="2"/>
      <c r="F161" s="2"/>
      <c r="G161" s="7"/>
      <c r="H161" s="2"/>
      <c r="I161" s="2"/>
      <c r="J161" s="3"/>
      <c r="K161" s="3"/>
      <c r="L161" s="2"/>
      <c r="M161" s="2"/>
      <c r="N161" s="2"/>
      <c r="O161" s="2"/>
      <c r="P161" s="3"/>
      <c r="Q161" s="2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</row>
    <row r="162" spans="1:114" x14ac:dyDescent="0.25">
      <c r="A162" s="2"/>
      <c r="B162" s="2"/>
      <c r="C162" s="2"/>
      <c r="D162" s="2"/>
      <c r="E162" s="2"/>
      <c r="F162" s="2"/>
      <c r="G162" s="7"/>
      <c r="H162" s="2"/>
      <c r="I162" s="2"/>
      <c r="J162" s="3"/>
      <c r="K162" s="3"/>
      <c r="L162" s="2"/>
      <c r="M162" s="2"/>
      <c r="N162" s="2"/>
      <c r="O162" s="2"/>
      <c r="P162" s="3"/>
      <c r="Q162" s="2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</row>
    <row r="163" spans="1:114" x14ac:dyDescent="0.25">
      <c r="A163" s="2"/>
      <c r="B163" s="2"/>
      <c r="C163" s="2"/>
      <c r="D163" s="2"/>
      <c r="E163" s="2"/>
      <c r="F163" s="2"/>
      <c r="G163" s="7"/>
      <c r="H163" s="2"/>
      <c r="I163" s="2"/>
      <c r="J163" s="3"/>
      <c r="K163" s="3"/>
      <c r="L163" s="2"/>
      <c r="M163" s="2"/>
      <c r="N163" s="2"/>
      <c r="O163" s="2"/>
      <c r="P163" s="3"/>
      <c r="Q163" s="2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</row>
    <row r="164" spans="1:114" x14ac:dyDescent="0.25">
      <c r="A164" s="2"/>
      <c r="B164" s="2"/>
      <c r="C164" s="2"/>
      <c r="D164" s="2"/>
      <c r="E164" s="2"/>
      <c r="F164" s="2"/>
      <c r="G164" s="7"/>
      <c r="H164" s="2"/>
      <c r="I164" s="2"/>
      <c r="J164" s="3"/>
      <c r="K164" s="3"/>
      <c r="L164" s="2"/>
      <c r="M164" s="2"/>
      <c r="N164" s="2"/>
      <c r="O164" s="2"/>
      <c r="P164" s="3"/>
      <c r="Q164" s="2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</row>
    <row r="165" spans="1:114" x14ac:dyDescent="0.25">
      <c r="A165" s="2"/>
      <c r="B165" s="2"/>
      <c r="C165" s="2"/>
      <c r="D165" s="2"/>
      <c r="E165" s="2"/>
      <c r="F165" s="2"/>
      <c r="G165" s="7"/>
      <c r="H165" s="2"/>
      <c r="I165" s="2"/>
      <c r="J165" s="3"/>
      <c r="K165" s="3"/>
      <c r="L165" s="2"/>
      <c r="M165" s="2"/>
      <c r="N165" s="2"/>
      <c r="O165" s="2"/>
      <c r="P165" s="3"/>
      <c r="Q165" s="2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</row>
    <row r="166" spans="1:114" x14ac:dyDescent="0.25">
      <c r="A166" s="2"/>
      <c r="B166" s="2"/>
      <c r="C166" s="2"/>
      <c r="D166" s="2"/>
      <c r="E166" s="2"/>
      <c r="F166" s="2"/>
      <c r="G166" s="7"/>
      <c r="H166" s="2"/>
      <c r="I166" s="2"/>
      <c r="J166" s="3"/>
      <c r="K166" s="3"/>
      <c r="L166" s="2"/>
      <c r="M166" s="2"/>
      <c r="N166" s="2"/>
      <c r="O166" s="2"/>
      <c r="P166" s="3"/>
      <c r="Q166" s="2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</row>
    <row r="167" spans="1:114" x14ac:dyDescent="0.25">
      <c r="A167" s="2"/>
      <c r="B167" s="2"/>
      <c r="C167" s="2"/>
      <c r="D167" s="2"/>
      <c r="E167" s="2"/>
      <c r="F167" s="2"/>
      <c r="G167" s="7"/>
      <c r="H167" s="2"/>
      <c r="I167" s="2"/>
      <c r="J167" s="3"/>
      <c r="K167" s="3"/>
      <c r="L167" s="2"/>
      <c r="M167" s="2"/>
      <c r="N167" s="2"/>
      <c r="O167" s="2"/>
      <c r="P167" s="3"/>
      <c r="Q167" s="2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</row>
    <row r="168" spans="1:114" x14ac:dyDescent="0.25">
      <c r="A168" s="2"/>
      <c r="B168" s="2"/>
      <c r="C168" s="2"/>
      <c r="D168" s="2"/>
      <c r="E168" s="2"/>
      <c r="F168" s="2"/>
      <c r="G168" s="7"/>
      <c r="H168" s="2"/>
      <c r="I168" s="2"/>
      <c r="J168" s="3"/>
      <c r="K168" s="3"/>
      <c r="L168" s="2"/>
      <c r="M168" s="2"/>
      <c r="N168" s="2"/>
      <c r="O168" s="2"/>
      <c r="P168" s="3"/>
      <c r="Q168" s="2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</row>
    <row r="169" spans="1:114" x14ac:dyDescent="0.25">
      <c r="A169" s="2"/>
      <c r="B169" s="2"/>
      <c r="C169" s="2"/>
      <c r="D169" s="2"/>
      <c r="E169" s="2"/>
      <c r="F169" s="2"/>
      <c r="G169" s="7"/>
      <c r="H169" s="2"/>
      <c r="I169" s="2"/>
      <c r="J169" s="3"/>
      <c r="K169" s="3"/>
      <c r="L169" s="2"/>
      <c r="M169" s="2"/>
      <c r="N169" s="2"/>
      <c r="O169" s="2"/>
      <c r="P169" s="3"/>
      <c r="Q169" s="2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</row>
    <row r="170" spans="1:114" x14ac:dyDescent="0.25">
      <c r="A170" s="2"/>
      <c r="B170" s="2"/>
      <c r="C170" s="2"/>
      <c r="D170" s="2"/>
      <c r="E170" s="2"/>
      <c r="F170" s="2"/>
      <c r="G170" s="7"/>
      <c r="H170" s="2"/>
      <c r="I170" s="2"/>
      <c r="J170" s="3"/>
      <c r="K170" s="3"/>
      <c r="L170" s="2"/>
      <c r="M170" s="2"/>
      <c r="N170" s="2"/>
      <c r="O170" s="2"/>
      <c r="P170" s="3"/>
      <c r="Q170" s="2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</row>
    <row r="171" spans="1:114" x14ac:dyDescent="0.25">
      <c r="A171" s="2"/>
      <c r="B171" s="2"/>
      <c r="C171" s="2"/>
      <c r="D171" s="2"/>
      <c r="E171" s="2"/>
      <c r="F171" s="2"/>
      <c r="G171" s="7"/>
      <c r="H171" s="2"/>
      <c r="I171" s="2"/>
      <c r="J171" s="3"/>
      <c r="K171" s="3"/>
      <c r="L171" s="2"/>
      <c r="M171" s="2"/>
      <c r="N171" s="2"/>
      <c r="O171" s="2"/>
      <c r="P171" s="3"/>
      <c r="Q171" s="2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</row>
    <row r="172" spans="1:114" x14ac:dyDescent="0.25">
      <c r="A172" s="2"/>
      <c r="B172" s="2"/>
      <c r="C172" s="2"/>
      <c r="D172" s="2"/>
      <c r="E172" s="2"/>
      <c r="F172" s="2"/>
      <c r="G172" s="7"/>
      <c r="H172" s="2"/>
      <c r="I172" s="2"/>
      <c r="J172" s="3"/>
      <c r="K172" s="3"/>
      <c r="L172" s="2"/>
      <c r="M172" s="2"/>
      <c r="N172" s="2"/>
      <c r="O172" s="2"/>
      <c r="P172" s="3"/>
      <c r="Q172" s="2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</row>
    <row r="173" spans="1:114" x14ac:dyDescent="0.25">
      <c r="A173" s="2"/>
      <c r="B173" s="2"/>
      <c r="C173" s="2"/>
      <c r="D173" s="2"/>
      <c r="E173" s="2"/>
      <c r="F173" s="2"/>
      <c r="G173" s="7"/>
      <c r="H173" s="2"/>
      <c r="I173" s="2"/>
      <c r="J173" s="3"/>
      <c r="K173" s="3"/>
      <c r="L173" s="2"/>
      <c r="M173" s="2"/>
      <c r="N173" s="2"/>
      <c r="O173" s="2"/>
      <c r="P173" s="3"/>
      <c r="Q173" s="2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</row>
    <row r="174" spans="1:114" x14ac:dyDescent="0.25">
      <c r="A174" s="2"/>
      <c r="B174" s="2"/>
      <c r="C174" s="2"/>
      <c r="D174" s="2"/>
      <c r="E174" s="2"/>
      <c r="F174" s="2"/>
      <c r="G174" s="7"/>
      <c r="H174" s="2"/>
      <c r="I174" s="2"/>
      <c r="J174" s="3"/>
      <c r="K174" s="3"/>
      <c r="L174" s="2"/>
      <c r="M174" s="2"/>
      <c r="N174" s="2"/>
      <c r="O174" s="2"/>
      <c r="P174" s="3"/>
      <c r="Q174" s="2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</row>
    <row r="175" spans="1:114" x14ac:dyDescent="0.25">
      <c r="A175" s="2"/>
      <c r="B175" s="2"/>
      <c r="C175" s="2"/>
      <c r="D175" s="2"/>
      <c r="E175" s="2"/>
      <c r="F175" s="2"/>
      <c r="G175" s="7"/>
      <c r="H175" s="2"/>
      <c r="I175" s="2"/>
      <c r="J175" s="3"/>
      <c r="K175" s="3"/>
      <c r="L175" s="2"/>
      <c r="M175" s="2"/>
      <c r="N175" s="2"/>
      <c r="O175" s="2"/>
      <c r="P175" s="3"/>
      <c r="Q175" s="2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</row>
    <row r="176" spans="1:114" x14ac:dyDescent="0.25">
      <c r="A176" s="2"/>
      <c r="B176" s="2"/>
      <c r="C176" s="2"/>
      <c r="D176" s="2"/>
      <c r="E176" s="2"/>
      <c r="F176" s="2"/>
      <c r="G176" s="7"/>
      <c r="H176" s="2"/>
      <c r="I176" s="2"/>
      <c r="J176" s="3"/>
      <c r="K176" s="3"/>
      <c r="L176" s="2"/>
      <c r="M176" s="2"/>
      <c r="N176" s="2"/>
      <c r="O176" s="2"/>
      <c r="P176" s="3"/>
      <c r="Q176" s="2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</row>
    <row r="177" spans="1:114" x14ac:dyDescent="0.25">
      <c r="A177" s="2"/>
      <c r="B177" s="2"/>
      <c r="C177" s="2"/>
      <c r="D177" s="2"/>
      <c r="E177" s="2"/>
      <c r="F177" s="2"/>
      <c r="G177" s="7"/>
      <c r="H177" s="2"/>
      <c r="I177" s="2"/>
      <c r="J177" s="3"/>
      <c r="K177" s="3"/>
      <c r="L177" s="2"/>
      <c r="M177" s="2"/>
      <c r="N177" s="2"/>
      <c r="O177" s="2"/>
      <c r="P177" s="3"/>
      <c r="Q177" s="2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</row>
    <row r="178" spans="1:114" x14ac:dyDescent="0.25">
      <c r="A178" s="2"/>
      <c r="B178" s="2"/>
      <c r="C178" s="2"/>
      <c r="D178" s="2"/>
      <c r="E178" s="2"/>
      <c r="F178" s="2"/>
      <c r="G178" s="7"/>
      <c r="H178" s="2"/>
      <c r="I178" s="2"/>
      <c r="J178" s="3"/>
      <c r="K178" s="3"/>
      <c r="L178" s="2"/>
      <c r="M178" s="2"/>
      <c r="N178" s="2"/>
      <c r="O178" s="2"/>
      <c r="P178" s="3"/>
      <c r="Q178" s="2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</row>
    <row r="179" spans="1:114" x14ac:dyDescent="0.25">
      <c r="A179" s="2"/>
      <c r="B179" s="2"/>
      <c r="C179" s="2"/>
      <c r="D179" s="2"/>
      <c r="E179" s="2"/>
      <c r="F179" s="2"/>
      <c r="G179" s="7"/>
      <c r="H179" s="2"/>
      <c r="I179" s="2"/>
      <c r="J179" s="3"/>
      <c r="K179" s="3"/>
      <c r="L179" s="2"/>
      <c r="M179" s="2"/>
      <c r="N179" s="2"/>
      <c r="O179" s="2"/>
      <c r="P179" s="3"/>
      <c r="Q179" s="2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</row>
    <row r="180" spans="1:114" x14ac:dyDescent="0.25">
      <c r="A180" s="2"/>
      <c r="B180" s="2"/>
      <c r="C180" s="2"/>
      <c r="D180" s="2"/>
      <c r="E180" s="2"/>
      <c r="F180" s="2"/>
      <c r="G180" s="7"/>
      <c r="H180" s="2"/>
      <c r="I180" s="2"/>
      <c r="J180" s="3"/>
      <c r="K180" s="3"/>
      <c r="L180" s="2"/>
      <c r="M180" s="2"/>
      <c r="N180" s="2"/>
      <c r="O180" s="2"/>
      <c r="P180" s="3"/>
      <c r="Q180" s="2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</row>
    <row r="181" spans="1:114" x14ac:dyDescent="0.25">
      <c r="A181" s="2"/>
      <c r="B181" s="2"/>
      <c r="C181" s="2"/>
      <c r="D181" s="2"/>
      <c r="E181" s="2"/>
      <c r="F181" s="2"/>
      <c r="G181" s="7"/>
      <c r="H181" s="2"/>
      <c r="I181" s="2"/>
      <c r="J181" s="3"/>
      <c r="K181" s="3"/>
      <c r="L181" s="2"/>
      <c r="M181" s="2"/>
      <c r="N181" s="2"/>
      <c r="O181" s="2"/>
      <c r="P181" s="3"/>
      <c r="Q181" s="2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</row>
    <row r="182" spans="1:114" x14ac:dyDescent="0.25">
      <c r="A182" s="2"/>
      <c r="B182" s="2"/>
      <c r="C182" s="2"/>
      <c r="D182" s="2"/>
      <c r="E182" s="2"/>
      <c r="F182" s="2"/>
      <c r="G182" s="7"/>
      <c r="H182" s="2"/>
      <c r="I182" s="2"/>
      <c r="J182" s="3"/>
      <c r="K182" s="3"/>
      <c r="L182" s="2"/>
      <c r="M182" s="2"/>
      <c r="N182" s="2"/>
      <c r="O182" s="2"/>
      <c r="P182" s="3"/>
      <c r="Q182" s="2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</row>
    <row r="183" spans="1:114" x14ac:dyDescent="0.25">
      <c r="A183" s="2"/>
      <c r="B183" s="2"/>
      <c r="C183" s="2"/>
      <c r="D183" s="2"/>
      <c r="E183" s="2"/>
      <c r="F183" s="2"/>
      <c r="G183" s="7"/>
      <c r="H183" s="2"/>
      <c r="I183" s="2"/>
      <c r="J183" s="3"/>
      <c r="K183" s="3"/>
      <c r="L183" s="2"/>
      <c r="M183" s="2"/>
      <c r="N183" s="2"/>
      <c r="O183" s="2"/>
      <c r="P183" s="3"/>
      <c r="Q183" s="2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</row>
    <row r="184" spans="1:114" x14ac:dyDescent="0.25">
      <c r="A184" s="2"/>
      <c r="B184" s="2"/>
      <c r="C184" s="2"/>
      <c r="D184" s="2"/>
      <c r="E184" s="2"/>
      <c r="F184" s="2"/>
      <c r="G184" s="7"/>
      <c r="H184" s="2"/>
      <c r="I184" s="2"/>
      <c r="J184" s="3"/>
      <c r="K184" s="3"/>
      <c r="L184" s="2"/>
      <c r="M184" s="2"/>
      <c r="N184" s="2"/>
      <c r="O184" s="2"/>
      <c r="P184" s="3"/>
      <c r="Q184" s="2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</row>
    <row r="185" spans="1:114" x14ac:dyDescent="0.25">
      <c r="A185" s="2"/>
      <c r="B185" s="2"/>
      <c r="C185" s="2"/>
      <c r="D185" s="2"/>
      <c r="E185" s="2"/>
      <c r="F185" s="2"/>
      <c r="G185" s="7"/>
      <c r="H185" s="2"/>
      <c r="I185" s="2"/>
      <c r="J185" s="3"/>
      <c r="K185" s="3"/>
      <c r="L185" s="2"/>
      <c r="M185" s="2"/>
      <c r="N185" s="2"/>
      <c r="O185" s="2"/>
      <c r="P185" s="3"/>
      <c r="Q185" s="2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</row>
    <row r="186" spans="1:114" x14ac:dyDescent="0.25">
      <c r="A186" s="2"/>
      <c r="B186" s="2"/>
      <c r="C186" s="2"/>
      <c r="D186" s="2"/>
      <c r="E186" s="2"/>
      <c r="F186" s="2"/>
      <c r="G186" s="7"/>
      <c r="H186" s="2"/>
      <c r="I186" s="2"/>
      <c r="J186" s="3"/>
      <c r="K186" s="3"/>
      <c r="L186" s="2"/>
      <c r="M186" s="2"/>
      <c r="N186" s="2"/>
      <c r="O186" s="2"/>
      <c r="P186" s="3"/>
      <c r="Q186" s="2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</row>
    <row r="187" spans="1:114" x14ac:dyDescent="0.25">
      <c r="A187" s="2"/>
      <c r="B187" s="2"/>
      <c r="C187" s="2"/>
      <c r="D187" s="2"/>
      <c r="E187" s="2"/>
      <c r="F187" s="2"/>
      <c r="G187" s="7"/>
      <c r="H187" s="2"/>
      <c r="I187" s="2"/>
      <c r="J187" s="3"/>
      <c r="K187" s="3"/>
      <c r="L187" s="2"/>
      <c r="M187" s="2"/>
      <c r="N187" s="2"/>
      <c r="O187" s="2"/>
      <c r="P187" s="3"/>
      <c r="Q187" s="2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</row>
    <row r="188" spans="1:114" x14ac:dyDescent="0.25">
      <c r="A188" s="2"/>
      <c r="B188" s="2"/>
      <c r="C188" s="2"/>
      <c r="D188" s="2"/>
      <c r="E188" s="2"/>
      <c r="F188" s="2"/>
      <c r="G188" s="7"/>
      <c r="H188" s="2"/>
      <c r="I188" s="2"/>
      <c r="J188" s="3"/>
      <c r="K188" s="3"/>
      <c r="L188" s="2"/>
      <c r="M188" s="2"/>
      <c r="N188" s="2"/>
      <c r="O188" s="2"/>
      <c r="P188" s="3"/>
      <c r="Q188" s="2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</row>
    <row r="189" spans="1:114" x14ac:dyDescent="0.25">
      <c r="A189" s="2"/>
      <c r="B189" s="2"/>
      <c r="C189" s="2"/>
      <c r="D189" s="2"/>
      <c r="E189" s="2"/>
      <c r="F189" s="2"/>
      <c r="G189" s="7"/>
      <c r="H189" s="2"/>
      <c r="I189" s="2"/>
      <c r="J189" s="3"/>
      <c r="K189" s="3"/>
      <c r="L189" s="2"/>
      <c r="M189" s="2"/>
      <c r="N189" s="2"/>
      <c r="O189" s="2"/>
      <c r="P189" s="3"/>
      <c r="Q189" s="2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</row>
    <row r="190" spans="1:114" x14ac:dyDescent="0.25">
      <c r="A190" s="2"/>
      <c r="B190" s="2"/>
      <c r="C190" s="2"/>
      <c r="D190" s="2"/>
      <c r="E190" s="2"/>
      <c r="F190" s="2"/>
      <c r="G190" s="7"/>
      <c r="H190" s="2"/>
      <c r="I190" s="2"/>
      <c r="J190" s="3"/>
      <c r="K190" s="3"/>
      <c r="L190" s="2"/>
      <c r="M190" s="2"/>
      <c r="N190" s="2"/>
      <c r="O190" s="2"/>
      <c r="P190" s="3"/>
      <c r="Q190" s="2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</row>
    <row r="191" spans="1:114" x14ac:dyDescent="0.25">
      <c r="A191" s="2"/>
      <c r="B191" s="2"/>
      <c r="C191" s="2"/>
      <c r="D191" s="2"/>
      <c r="E191" s="2"/>
      <c r="F191" s="2"/>
      <c r="G191" s="7"/>
      <c r="H191" s="2"/>
      <c r="I191" s="2"/>
      <c r="J191" s="3"/>
      <c r="K191" s="3"/>
      <c r="L191" s="2"/>
      <c r="M191" s="2"/>
      <c r="N191" s="2"/>
      <c r="O191" s="2"/>
      <c r="P191" s="3"/>
      <c r="Q191" s="2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</row>
    <row r="192" spans="1:114" x14ac:dyDescent="0.25">
      <c r="A192" s="2"/>
      <c r="B192" s="2"/>
      <c r="C192" s="2"/>
      <c r="D192" s="2"/>
      <c r="E192" s="2"/>
      <c r="F192" s="2"/>
      <c r="G192" s="7"/>
      <c r="H192" s="2"/>
      <c r="I192" s="2"/>
      <c r="J192" s="3"/>
      <c r="K192" s="3"/>
      <c r="L192" s="2"/>
      <c r="M192" s="2"/>
      <c r="N192" s="2"/>
      <c r="O192" s="2"/>
      <c r="P192" s="3"/>
      <c r="Q192" s="2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</row>
    <row r="193" spans="1:114" x14ac:dyDescent="0.25">
      <c r="A193" s="2"/>
      <c r="B193" s="2"/>
      <c r="C193" s="2"/>
      <c r="D193" s="2"/>
      <c r="E193" s="2"/>
      <c r="F193" s="2"/>
      <c r="G193" s="7"/>
      <c r="H193" s="2"/>
      <c r="I193" s="2"/>
      <c r="J193" s="3"/>
      <c r="K193" s="3"/>
      <c r="L193" s="2"/>
      <c r="M193" s="2"/>
      <c r="N193" s="2"/>
      <c r="O193" s="2"/>
      <c r="P193" s="3"/>
      <c r="Q193" s="2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</row>
    <row r="194" spans="1:114" x14ac:dyDescent="0.25">
      <c r="A194" s="2"/>
      <c r="B194" s="2"/>
      <c r="C194" s="2"/>
      <c r="D194" s="2"/>
      <c r="E194" s="2"/>
      <c r="F194" s="2"/>
      <c r="G194" s="7"/>
      <c r="H194" s="2"/>
      <c r="I194" s="2"/>
      <c r="J194" s="3"/>
      <c r="K194" s="3"/>
      <c r="L194" s="2"/>
      <c r="M194" s="2"/>
      <c r="N194" s="2"/>
      <c r="O194" s="2"/>
      <c r="P194" s="3"/>
      <c r="Q194" s="2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</row>
    <row r="195" spans="1:114" x14ac:dyDescent="0.25">
      <c r="A195" s="2"/>
      <c r="B195" s="2"/>
      <c r="C195" s="2"/>
      <c r="D195" s="2"/>
      <c r="E195" s="2"/>
      <c r="F195" s="2"/>
      <c r="G195" s="7"/>
      <c r="H195" s="2"/>
      <c r="I195" s="2"/>
      <c r="J195" s="3"/>
      <c r="K195" s="3"/>
      <c r="L195" s="2"/>
      <c r="M195" s="2"/>
      <c r="N195" s="2"/>
      <c r="O195" s="2"/>
      <c r="P195" s="3"/>
      <c r="Q195" s="2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</row>
    <row r="196" spans="1:114" x14ac:dyDescent="0.25">
      <c r="A196" s="2"/>
      <c r="B196" s="2"/>
      <c r="C196" s="2"/>
      <c r="D196" s="2"/>
      <c r="E196" s="2"/>
      <c r="F196" s="2"/>
      <c r="G196" s="7"/>
      <c r="H196" s="2"/>
      <c r="I196" s="2"/>
      <c r="J196" s="3"/>
      <c r="K196" s="3"/>
      <c r="L196" s="2"/>
      <c r="M196" s="2"/>
      <c r="N196" s="2"/>
      <c r="O196" s="2"/>
      <c r="P196" s="3"/>
      <c r="Q196" s="2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</row>
    <row r="197" spans="1:114" x14ac:dyDescent="0.25">
      <c r="A197" s="2"/>
      <c r="B197" s="2"/>
      <c r="C197" s="2"/>
      <c r="D197" s="2"/>
      <c r="E197" s="2"/>
      <c r="F197" s="2"/>
      <c r="G197" s="7"/>
      <c r="H197" s="2"/>
      <c r="I197" s="2"/>
      <c r="J197" s="3"/>
      <c r="K197" s="3"/>
      <c r="L197" s="2"/>
      <c r="M197" s="2"/>
      <c r="N197" s="2"/>
      <c r="O197" s="2"/>
      <c r="P197" s="14"/>
      <c r="Q197" s="2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</row>
    <row r="198" spans="1:114" x14ac:dyDescent="0.25">
      <c r="A198" s="2"/>
      <c r="B198" s="2"/>
      <c r="C198" s="2"/>
      <c r="D198" s="2"/>
      <c r="E198" s="2"/>
      <c r="F198" s="2"/>
      <c r="G198" s="7"/>
      <c r="H198" s="2"/>
      <c r="I198" s="2"/>
      <c r="J198" s="3"/>
      <c r="K198" s="3"/>
      <c r="L198" s="2"/>
      <c r="M198" s="2"/>
      <c r="N198" s="2"/>
      <c r="O198" s="2"/>
      <c r="P198" s="3"/>
      <c r="Q198" s="2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</row>
    <row r="199" spans="1:114" x14ac:dyDescent="0.25">
      <c r="A199" s="2"/>
      <c r="B199" s="2"/>
      <c r="C199" s="2"/>
      <c r="D199" s="2"/>
      <c r="E199" s="2"/>
      <c r="F199" s="2"/>
      <c r="G199" s="7"/>
      <c r="H199" s="2"/>
      <c r="I199" s="2"/>
      <c r="J199" s="3"/>
      <c r="K199" s="3"/>
      <c r="L199" s="2"/>
      <c r="M199" s="2"/>
      <c r="N199" s="2"/>
      <c r="O199" s="2"/>
      <c r="P199" s="3"/>
      <c r="Q199" s="2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</row>
    <row r="200" spans="1:114" x14ac:dyDescent="0.25">
      <c r="A200" s="2"/>
      <c r="B200" s="2"/>
      <c r="C200" s="2"/>
      <c r="D200" s="2"/>
      <c r="E200" s="2"/>
      <c r="F200" s="2"/>
      <c r="G200" s="7"/>
      <c r="H200" s="2"/>
      <c r="I200" s="2"/>
      <c r="J200" s="3"/>
      <c r="K200" s="3"/>
      <c r="L200" s="2"/>
      <c r="M200" s="2"/>
      <c r="N200" s="2"/>
      <c r="O200" s="2"/>
      <c r="P200" s="3"/>
      <c r="Q200" s="2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</row>
    <row r="201" spans="1:114" x14ac:dyDescent="0.25">
      <c r="A201" s="2"/>
      <c r="B201" s="2"/>
      <c r="C201" s="2"/>
      <c r="D201" s="2"/>
      <c r="E201" s="2"/>
      <c r="F201" s="2"/>
      <c r="G201" s="7"/>
      <c r="H201" s="2"/>
      <c r="I201" s="2"/>
      <c r="J201" s="3"/>
      <c r="K201" s="3"/>
      <c r="L201" s="2"/>
      <c r="M201" s="2"/>
      <c r="N201" s="2"/>
      <c r="O201" s="2"/>
      <c r="P201" s="3"/>
      <c r="Q201" s="2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</row>
  </sheetData>
  <sortState xmlns:xlrd2="http://schemas.microsoft.com/office/spreadsheetml/2017/richdata2" ref="A2:DJ201">
    <sortCondition ref="C2:C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EDE0-6C8E-4224-8DDB-814CC74C11FD}">
  <dimension ref="A1:H105"/>
  <sheetViews>
    <sheetView topLeftCell="A44" workbookViewId="0">
      <selection activeCell="A79" sqref="A79:C81"/>
    </sheetView>
    <sheetView tabSelected="1" topLeftCell="A26" workbookViewId="1">
      <selection activeCell="A90" sqref="A90:D91"/>
    </sheetView>
  </sheetViews>
  <sheetFormatPr baseColWidth="10" defaultColWidth="9.140625" defaultRowHeight="15" x14ac:dyDescent="0.25"/>
  <cols>
    <col min="1" max="1" width="18.42578125" customWidth="1"/>
    <col min="2" max="2" width="32.140625" customWidth="1"/>
    <col min="3" max="3" width="55.5703125" bestFit="1" customWidth="1"/>
    <col min="4" max="4" width="52" customWidth="1"/>
    <col min="5" max="8" width="9.140625" style="23"/>
  </cols>
  <sheetData>
    <row r="1" spans="1:4" x14ac:dyDescent="0.25">
      <c r="A1" s="1" t="s">
        <v>569</v>
      </c>
      <c r="B1" s="1" t="s">
        <v>570</v>
      </c>
      <c r="C1" s="1" t="s">
        <v>571</v>
      </c>
      <c r="D1" s="19" t="s">
        <v>817</v>
      </c>
    </row>
    <row r="2" spans="1:4" x14ac:dyDescent="0.25">
      <c r="A2" s="2" t="s">
        <v>572</v>
      </c>
      <c r="B2" s="2" t="s">
        <v>573</v>
      </c>
      <c r="C2" s="2" t="s">
        <v>574</v>
      </c>
      <c r="D2" s="20" t="s">
        <v>824</v>
      </c>
    </row>
    <row r="3" spans="1:4" x14ac:dyDescent="0.25">
      <c r="A3" s="2" t="s">
        <v>575</v>
      </c>
      <c r="B3" s="2" t="s">
        <v>573</v>
      </c>
      <c r="C3" s="2" t="s">
        <v>576</v>
      </c>
      <c r="D3" s="20"/>
    </row>
    <row r="4" spans="1:4" x14ac:dyDescent="0.25">
      <c r="A4" s="2" t="s">
        <v>577</v>
      </c>
      <c r="B4" s="2" t="s">
        <v>573</v>
      </c>
      <c r="C4" s="2" t="s">
        <v>578</v>
      </c>
      <c r="D4" s="20"/>
    </row>
    <row r="5" spans="1:4" x14ac:dyDescent="0.25">
      <c r="A5" s="2" t="s">
        <v>579</v>
      </c>
      <c r="B5" s="2" t="s">
        <v>573</v>
      </c>
      <c r="C5" s="2" t="s">
        <v>580</v>
      </c>
      <c r="D5" s="20"/>
    </row>
    <row r="6" spans="1:4" x14ac:dyDescent="0.25">
      <c r="A6" s="2" t="s">
        <v>581</v>
      </c>
      <c r="B6" s="2" t="s">
        <v>582</v>
      </c>
      <c r="C6" s="2" t="s">
        <v>583</v>
      </c>
      <c r="D6" s="21" t="s">
        <v>818</v>
      </c>
    </row>
    <row r="7" spans="1:4" x14ac:dyDescent="0.25">
      <c r="A7" s="2" t="s">
        <v>584</v>
      </c>
      <c r="B7" s="2" t="s">
        <v>582</v>
      </c>
      <c r="C7" s="2" t="s">
        <v>585</v>
      </c>
      <c r="D7" s="21" t="s">
        <v>818</v>
      </c>
    </row>
    <row r="8" spans="1:4" x14ac:dyDescent="0.25">
      <c r="A8" s="2" t="s">
        <v>586</v>
      </c>
      <c r="B8" s="2" t="s">
        <v>587</v>
      </c>
      <c r="C8" s="2" t="s">
        <v>588</v>
      </c>
      <c r="D8" s="21" t="s">
        <v>818</v>
      </c>
    </row>
    <row r="9" spans="1:4" x14ac:dyDescent="0.25">
      <c r="A9" s="2" t="s">
        <v>589</v>
      </c>
      <c r="B9" s="2" t="s">
        <v>587</v>
      </c>
      <c r="C9" s="2" t="s">
        <v>590</v>
      </c>
      <c r="D9" s="21" t="s">
        <v>818</v>
      </c>
    </row>
    <row r="10" spans="1:4" x14ac:dyDescent="0.25">
      <c r="A10" s="2" t="s">
        <v>591</v>
      </c>
      <c r="B10" s="2" t="s">
        <v>587</v>
      </c>
      <c r="C10" s="2" t="s">
        <v>592</v>
      </c>
      <c r="D10" s="21" t="s">
        <v>818</v>
      </c>
    </row>
    <row r="11" spans="1:4" x14ac:dyDescent="0.25">
      <c r="A11" s="2" t="s">
        <v>593</v>
      </c>
      <c r="B11" s="2" t="s">
        <v>594</v>
      </c>
      <c r="C11" s="2" t="s">
        <v>595</v>
      </c>
      <c r="D11" s="21" t="s">
        <v>818</v>
      </c>
    </row>
    <row r="12" spans="1:4" x14ac:dyDescent="0.25">
      <c r="A12" s="2" t="s">
        <v>596</v>
      </c>
      <c r="B12" s="2" t="s">
        <v>594</v>
      </c>
      <c r="C12" s="2" t="s">
        <v>597</v>
      </c>
      <c r="D12" s="21" t="s">
        <v>818</v>
      </c>
    </row>
    <row r="13" spans="1:4" x14ac:dyDescent="0.25">
      <c r="A13" s="2" t="s">
        <v>598</v>
      </c>
      <c r="B13" s="2" t="s">
        <v>594</v>
      </c>
      <c r="C13" s="2" t="s">
        <v>599</v>
      </c>
      <c r="D13" s="21" t="s">
        <v>818</v>
      </c>
    </row>
    <row r="14" spans="1:4" x14ac:dyDescent="0.25">
      <c r="A14" s="2" t="s">
        <v>600</v>
      </c>
      <c r="B14" s="2" t="s">
        <v>601</v>
      </c>
      <c r="C14" s="2" t="s">
        <v>602</v>
      </c>
      <c r="D14" s="21" t="s">
        <v>818</v>
      </c>
    </row>
    <row r="15" spans="1:4" x14ac:dyDescent="0.25">
      <c r="A15" s="2" t="s">
        <v>603</v>
      </c>
      <c r="B15" s="2" t="s">
        <v>601</v>
      </c>
      <c r="C15" s="2" t="s">
        <v>604</v>
      </c>
      <c r="D15" s="21" t="s">
        <v>818</v>
      </c>
    </row>
    <row r="16" spans="1:4" x14ac:dyDescent="0.25">
      <c r="A16" s="2" t="s">
        <v>605</v>
      </c>
      <c r="B16" s="2" t="s">
        <v>601</v>
      </c>
      <c r="C16" s="2" t="s">
        <v>606</v>
      </c>
      <c r="D16" s="21" t="s">
        <v>818</v>
      </c>
    </row>
    <row r="17" spans="1:4" x14ac:dyDescent="0.25">
      <c r="A17" s="2" t="s">
        <v>607</v>
      </c>
      <c r="B17" s="2" t="s">
        <v>608</v>
      </c>
      <c r="C17" s="2" t="s">
        <v>609</v>
      </c>
      <c r="D17" s="21" t="s">
        <v>818</v>
      </c>
    </row>
    <row r="18" spans="1:4" x14ac:dyDescent="0.25">
      <c r="A18" s="2" t="s">
        <v>610</v>
      </c>
      <c r="B18" s="2" t="s">
        <v>611</v>
      </c>
      <c r="C18" s="2" t="s">
        <v>612</v>
      </c>
      <c r="D18" s="21" t="s">
        <v>818</v>
      </c>
    </row>
    <row r="19" spans="1:4" x14ac:dyDescent="0.25">
      <c r="A19" s="2" t="s">
        <v>613</v>
      </c>
      <c r="B19" s="2" t="s">
        <v>611</v>
      </c>
      <c r="C19" s="2" t="s">
        <v>614</v>
      </c>
      <c r="D19" s="21" t="s">
        <v>818</v>
      </c>
    </row>
    <row r="20" spans="1:4" x14ac:dyDescent="0.25">
      <c r="A20" s="2" t="s">
        <v>615</v>
      </c>
      <c r="B20" s="2" t="s">
        <v>611</v>
      </c>
      <c r="C20" s="2" t="s">
        <v>616</v>
      </c>
      <c r="D20" s="21" t="s">
        <v>818</v>
      </c>
    </row>
    <row r="21" spans="1:4" x14ac:dyDescent="0.25">
      <c r="A21" s="2" t="s">
        <v>617</v>
      </c>
      <c r="B21" s="2" t="s">
        <v>618</v>
      </c>
      <c r="C21" s="2" t="s">
        <v>619</v>
      </c>
      <c r="D21" s="21" t="s">
        <v>818</v>
      </c>
    </row>
    <row r="22" spans="1:4" x14ac:dyDescent="0.25">
      <c r="A22" s="2" t="s">
        <v>620</v>
      </c>
      <c r="B22" s="2" t="s">
        <v>618</v>
      </c>
      <c r="C22" s="2" t="s">
        <v>621</v>
      </c>
      <c r="D22" s="21" t="s">
        <v>818</v>
      </c>
    </row>
    <row r="23" spans="1:4" x14ac:dyDescent="0.25">
      <c r="A23" s="2" t="s">
        <v>622</v>
      </c>
      <c r="B23" s="2" t="s">
        <v>618</v>
      </c>
      <c r="C23" s="2" t="s">
        <v>623</v>
      </c>
      <c r="D23" s="21" t="s">
        <v>818</v>
      </c>
    </row>
    <row r="24" spans="1:4" x14ac:dyDescent="0.25">
      <c r="A24" s="2" t="s">
        <v>624</v>
      </c>
      <c r="B24" s="2" t="s">
        <v>618</v>
      </c>
      <c r="C24" s="2" t="s">
        <v>625</v>
      </c>
      <c r="D24" s="21" t="s">
        <v>818</v>
      </c>
    </row>
    <row r="25" spans="1:4" x14ac:dyDescent="0.25">
      <c r="A25" s="2" t="s">
        <v>626</v>
      </c>
      <c r="B25" s="2" t="s">
        <v>627</v>
      </c>
      <c r="C25" s="2" t="s">
        <v>628</v>
      </c>
      <c r="D25" s="21" t="s">
        <v>818</v>
      </c>
    </row>
    <row r="26" spans="1:4" x14ac:dyDescent="0.25">
      <c r="A26" s="2" t="s">
        <v>629</v>
      </c>
      <c r="B26" s="2" t="s">
        <v>627</v>
      </c>
      <c r="C26" s="2" t="s">
        <v>630</v>
      </c>
      <c r="D26" s="21" t="s">
        <v>818</v>
      </c>
    </row>
    <row r="27" spans="1:4" x14ac:dyDescent="0.25">
      <c r="A27" s="2" t="s">
        <v>631</v>
      </c>
      <c r="B27" s="2" t="s">
        <v>627</v>
      </c>
      <c r="C27" s="2" t="s">
        <v>632</v>
      </c>
      <c r="D27" s="21" t="s">
        <v>818</v>
      </c>
    </row>
    <row r="28" spans="1:4" x14ac:dyDescent="0.25">
      <c r="A28" s="2" t="s">
        <v>633</v>
      </c>
      <c r="B28" s="2" t="s">
        <v>634</v>
      </c>
      <c r="C28" s="2" t="s">
        <v>635</v>
      </c>
      <c r="D28" s="21" t="s">
        <v>818</v>
      </c>
    </row>
    <row r="29" spans="1:4" x14ac:dyDescent="0.25">
      <c r="A29" s="2" t="s">
        <v>636</v>
      </c>
      <c r="B29" s="2" t="s">
        <v>634</v>
      </c>
      <c r="C29" s="2" t="s">
        <v>637</v>
      </c>
      <c r="D29" s="21" t="s">
        <v>818</v>
      </c>
    </row>
    <row r="30" spans="1:4" x14ac:dyDescent="0.25">
      <c r="A30" s="2" t="s">
        <v>638</v>
      </c>
      <c r="B30" s="2" t="s">
        <v>634</v>
      </c>
      <c r="C30" s="2" t="s">
        <v>639</v>
      </c>
      <c r="D30" s="21" t="s">
        <v>818</v>
      </c>
    </row>
    <row r="31" spans="1:4" x14ac:dyDescent="0.25">
      <c r="A31" s="2" t="s">
        <v>640</v>
      </c>
      <c r="B31" s="2" t="s">
        <v>641</v>
      </c>
      <c r="C31" s="2" t="s">
        <v>642</v>
      </c>
      <c r="D31" s="21" t="s">
        <v>818</v>
      </c>
    </row>
    <row r="32" spans="1:4" x14ac:dyDescent="0.25">
      <c r="A32" s="2" t="s">
        <v>643</v>
      </c>
      <c r="B32" s="2" t="s">
        <v>641</v>
      </c>
      <c r="C32" s="2" t="s">
        <v>644</v>
      </c>
      <c r="D32" s="21" t="s">
        <v>818</v>
      </c>
    </row>
    <row r="33" spans="1:4" x14ac:dyDescent="0.25">
      <c r="A33" s="2" t="s">
        <v>645</v>
      </c>
      <c r="B33" s="2" t="s">
        <v>641</v>
      </c>
      <c r="C33" s="2" t="s">
        <v>646</v>
      </c>
      <c r="D33" s="21" t="s">
        <v>818</v>
      </c>
    </row>
    <row r="34" spans="1:4" x14ac:dyDescent="0.25">
      <c r="A34" s="2" t="s">
        <v>647</v>
      </c>
      <c r="B34" s="2" t="s">
        <v>648</v>
      </c>
      <c r="C34" s="2" t="s">
        <v>649</v>
      </c>
      <c r="D34" s="21" t="s">
        <v>818</v>
      </c>
    </row>
    <row r="35" spans="1:4" x14ac:dyDescent="0.25">
      <c r="A35" s="2" t="s">
        <v>650</v>
      </c>
      <c r="B35" s="2" t="s">
        <v>648</v>
      </c>
      <c r="C35" s="2" t="s">
        <v>651</v>
      </c>
      <c r="D35" s="21" t="s">
        <v>818</v>
      </c>
    </row>
    <row r="36" spans="1:4" x14ac:dyDescent="0.25">
      <c r="A36" s="2" t="s">
        <v>652</v>
      </c>
      <c r="B36" s="2" t="s">
        <v>648</v>
      </c>
      <c r="C36" s="2" t="s">
        <v>653</v>
      </c>
      <c r="D36" s="21" t="s">
        <v>818</v>
      </c>
    </row>
    <row r="37" spans="1:4" x14ac:dyDescent="0.25">
      <c r="A37" s="2" t="s">
        <v>654</v>
      </c>
      <c r="B37" s="2" t="s">
        <v>655</v>
      </c>
      <c r="C37" s="2" t="s">
        <v>656</v>
      </c>
      <c r="D37" s="21" t="s">
        <v>818</v>
      </c>
    </row>
    <row r="38" spans="1:4" x14ac:dyDescent="0.25">
      <c r="A38" s="2" t="s">
        <v>657</v>
      </c>
      <c r="B38" s="2" t="s">
        <v>655</v>
      </c>
      <c r="C38" s="2" t="s">
        <v>658</v>
      </c>
      <c r="D38" s="21" t="s">
        <v>818</v>
      </c>
    </row>
    <row r="39" spans="1:4" x14ac:dyDescent="0.25">
      <c r="A39" s="2" t="s">
        <v>659</v>
      </c>
      <c r="B39" s="2" t="s">
        <v>655</v>
      </c>
      <c r="C39" s="2" t="s">
        <v>660</v>
      </c>
      <c r="D39" s="21" t="s">
        <v>818</v>
      </c>
    </row>
    <row r="40" spans="1:4" x14ac:dyDescent="0.25">
      <c r="A40" s="2" t="s">
        <v>661</v>
      </c>
      <c r="B40" s="2" t="s">
        <v>655</v>
      </c>
      <c r="C40" s="2" t="s">
        <v>662</v>
      </c>
      <c r="D40" s="21" t="s">
        <v>818</v>
      </c>
    </row>
    <row r="41" spans="1:4" x14ac:dyDescent="0.25">
      <c r="A41" s="2" t="s">
        <v>663</v>
      </c>
      <c r="B41" s="2" t="s">
        <v>664</v>
      </c>
      <c r="C41" s="2" t="s">
        <v>665</v>
      </c>
      <c r="D41" s="21" t="s">
        <v>818</v>
      </c>
    </row>
    <row r="42" spans="1:4" x14ac:dyDescent="0.25">
      <c r="A42" s="2" t="s">
        <v>666</v>
      </c>
      <c r="B42" s="2" t="s">
        <v>664</v>
      </c>
      <c r="C42" s="2" t="s">
        <v>667</v>
      </c>
      <c r="D42" s="21" t="s">
        <v>818</v>
      </c>
    </row>
    <row r="43" spans="1:4" x14ac:dyDescent="0.25">
      <c r="A43" s="2" t="s">
        <v>668</v>
      </c>
      <c r="B43" s="2" t="s">
        <v>664</v>
      </c>
      <c r="C43" s="2" t="s">
        <v>669</v>
      </c>
      <c r="D43" s="21" t="s">
        <v>818</v>
      </c>
    </row>
    <row r="44" spans="1:4" x14ac:dyDescent="0.25">
      <c r="A44" s="2" t="s">
        <v>670</v>
      </c>
      <c r="B44" s="2" t="s">
        <v>671</v>
      </c>
      <c r="C44" s="2" t="s">
        <v>672</v>
      </c>
      <c r="D44" s="21" t="s">
        <v>818</v>
      </c>
    </row>
    <row r="45" spans="1:4" x14ac:dyDescent="0.25">
      <c r="A45" s="2" t="s">
        <v>673</v>
      </c>
      <c r="B45" s="2" t="s">
        <v>671</v>
      </c>
      <c r="C45" s="2" t="s">
        <v>674</v>
      </c>
      <c r="D45" s="21" t="s">
        <v>818</v>
      </c>
    </row>
    <row r="46" spans="1:4" x14ac:dyDescent="0.25">
      <c r="A46" s="27" t="s">
        <v>675</v>
      </c>
      <c r="B46" s="27" t="s">
        <v>676</v>
      </c>
      <c r="C46" s="27" t="s">
        <v>677</v>
      </c>
      <c r="D46" s="22" t="s">
        <v>819</v>
      </c>
    </row>
    <row r="47" spans="1:4" x14ac:dyDescent="0.25">
      <c r="A47" s="27" t="s">
        <v>678</v>
      </c>
      <c r="B47" s="27" t="s">
        <v>676</v>
      </c>
      <c r="C47" s="27" t="s">
        <v>679</v>
      </c>
      <c r="D47" s="22" t="s">
        <v>819</v>
      </c>
    </row>
    <row r="48" spans="1:4" x14ac:dyDescent="0.25">
      <c r="A48" s="27" t="s">
        <v>680</v>
      </c>
      <c r="B48" s="27" t="s">
        <v>676</v>
      </c>
      <c r="C48" s="27" t="s">
        <v>681</v>
      </c>
      <c r="D48" s="22" t="s">
        <v>819</v>
      </c>
    </row>
    <row r="49" spans="1:4" x14ac:dyDescent="0.25">
      <c r="A49" s="27" t="s">
        <v>682</v>
      </c>
      <c r="B49" s="27" t="s">
        <v>676</v>
      </c>
      <c r="C49" s="27" t="s">
        <v>683</v>
      </c>
      <c r="D49" s="22" t="s">
        <v>819</v>
      </c>
    </row>
    <row r="50" spans="1:4" x14ac:dyDescent="0.25">
      <c r="A50" s="27" t="s">
        <v>684</v>
      </c>
      <c r="B50" s="27" t="s">
        <v>676</v>
      </c>
      <c r="C50" s="27" t="s">
        <v>685</v>
      </c>
      <c r="D50" s="22" t="s">
        <v>819</v>
      </c>
    </row>
    <row r="51" spans="1:4" x14ac:dyDescent="0.25">
      <c r="A51" s="27" t="s">
        <v>686</v>
      </c>
      <c r="B51" s="27" t="s">
        <v>676</v>
      </c>
      <c r="C51" s="27" t="s">
        <v>687</v>
      </c>
      <c r="D51" s="22" t="s">
        <v>819</v>
      </c>
    </row>
    <row r="52" spans="1:4" x14ac:dyDescent="0.25">
      <c r="A52" s="27" t="s">
        <v>688</v>
      </c>
      <c r="B52" s="27" t="s">
        <v>676</v>
      </c>
      <c r="C52" s="27" t="s">
        <v>689</v>
      </c>
      <c r="D52" s="22" t="s">
        <v>819</v>
      </c>
    </row>
    <row r="53" spans="1:4" x14ac:dyDescent="0.25">
      <c r="A53" s="9" t="s">
        <v>690</v>
      </c>
      <c r="B53" s="9" t="s">
        <v>691</v>
      </c>
      <c r="C53" s="9" t="s">
        <v>692</v>
      </c>
      <c r="D53" s="10" t="s">
        <v>823</v>
      </c>
    </row>
    <row r="54" spans="1:4" x14ac:dyDescent="0.25">
      <c r="A54" s="9" t="s">
        <v>693</v>
      </c>
      <c r="B54" s="9" t="s">
        <v>691</v>
      </c>
      <c r="C54" s="9" t="s">
        <v>694</v>
      </c>
      <c r="D54" s="10" t="s">
        <v>823</v>
      </c>
    </row>
    <row r="55" spans="1:4" x14ac:dyDescent="0.25">
      <c r="A55" s="9" t="s">
        <v>695</v>
      </c>
      <c r="B55" s="9" t="s">
        <v>696</v>
      </c>
      <c r="C55" s="9" t="s">
        <v>697</v>
      </c>
      <c r="D55" s="10" t="s">
        <v>823</v>
      </c>
    </row>
    <row r="56" spans="1:4" x14ac:dyDescent="0.25">
      <c r="A56" s="9" t="s">
        <v>698</v>
      </c>
      <c r="B56" s="9" t="s">
        <v>696</v>
      </c>
      <c r="C56" s="9" t="s">
        <v>699</v>
      </c>
      <c r="D56" s="10" t="s">
        <v>823</v>
      </c>
    </row>
    <row r="57" spans="1:4" x14ac:dyDescent="0.25">
      <c r="A57" s="9" t="s">
        <v>700</v>
      </c>
      <c r="B57" s="9" t="s">
        <v>696</v>
      </c>
      <c r="C57" s="9" t="s">
        <v>701</v>
      </c>
      <c r="D57" s="10"/>
    </row>
    <row r="58" spans="1:4" x14ac:dyDescent="0.25">
      <c r="A58" s="9" t="s">
        <v>702</v>
      </c>
      <c r="B58" s="9" t="s">
        <v>703</v>
      </c>
      <c r="C58" s="9" t="s">
        <v>704</v>
      </c>
      <c r="D58" s="10" t="s">
        <v>823</v>
      </c>
    </row>
    <row r="59" spans="1:4" x14ac:dyDescent="0.25">
      <c r="A59" s="9" t="s">
        <v>705</v>
      </c>
      <c r="B59" s="9" t="s">
        <v>703</v>
      </c>
      <c r="C59" s="9" t="s">
        <v>706</v>
      </c>
      <c r="D59" s="10" t="s">
        <v>823</v>
      </c>
    </row>
    <row r="60" spans="1:4" x14ac:dyDescent="0.25">
      <c r="A60" s="9" t="s">
        <v>707</v>
      </c>
      <c r="B60" s="9" t="s">
        <v>703</v>
      </c>
      <c r="C60" s="9" t="s">
        <v>708</v>
      </c>
      <c r="D60" s="10" t="s">
        <v>823</v>
      </c>
    </row>
    <row r="61" spans="1:4" x14ac:dyDescent="0.25">
      <c r="A61" s="9" t="s">
        <v>709</v>
      </c>
      <c r="B61" s="9" t="s">
        <v>703</v>
      </c>
      <c r="C61" s="9" t="s">
        <v>710</v>
      </c>
      <c r="D61" s="10" t="s">
        <v>823</v>
      </c>
    </row>
    <row r="62" spans="1:4" x14ac:dyDescent="0.25">
      <c r="A62" s="9" t="s">
        <v>711</v>
      </c>
      <c r="B62" s="9" t="s">
        <v>703</v>
      </c>
      <c r="C62" s="9" t="s">
        <v>712</v>
      </c>
      <c r="D62" s="10" t="s">
        <v>823</v>
      </c>
    </row>
    <row r="63" spans="1:4" x14ac:dyDescent="0.25">
      <c r="A63" s="9" t="s">
        <v>713</v>
      </c>
      <c r="B63" s="9" t="s">
        <v>703</v>
      </c>
      <c r="C63" s="9" t="s">
        <v>714</v>
      </c>
      <c r="D63" s="10" t="s">
        <v>823</v>
      </c>
    </row>
    <row r="64" spans="1:4" x14ac:dyDescent="0.25">
      <c r="A64" s="9" t="s">
        <v>715</v>
      </c>
      <c r="B64" s="9" t="s">
        <v>703</v>
      </c>
      <c r="C64" s="9" t="s">
        <v>716</v>
      </c>
      <c r="D64" s="10" t="s">
        <v>823</v>
      </c>
    </row>
    <row r="65" spans="1:4" x14ac:dyDescent="0.25">
      <c r="A65" s="9" t="s">
        <v>717</v>
      </c>
      <c r="B65" s="9" t="s">
        <v>718</v>
      </c>
      <c r="C65" s="9" t="s">
        <v>719</v>
      </c>
      <c r="D65" s="10" t="s">
        <v>823</v>
      </c>
    </row>
    <row r="66" spans="1:4" x14ac:dyDescent="0.25">
      <c r="A66" s="9" t="s">
        <v>720</v>
      </c>
      <c r="B66" s="9" t="s">
        <v>718</v>
      </c>
      <c r="C66" s="9" t="s">
        <v>721</v>
      </c>
      <c r="D66" s="10" t="s">
        <v>823</v>
      </c>
    </row>
    <row r="67" spans="1:4" x14ac:dyDescent="0.25">
      <c r="A67" s="9" t="s">
        <v>722</v>
      </c>
      <c r="B67" s="9" t="s">
        <v>718</v>
      </c>
      <c r="C67" s="9" t="s">
        <v>723</v>
      </c>
      <c r="D67" s="10"/>
    </row>
    <row r="68" spans="1:4" x14ac:dyDescent="0.25">
      <c r="A68" s="9" t="s">
        <v>724</v>
      </c>
      <c r="B68" s="9" t="s">
        <v>725</v>
      </c>
      <c r="C68" s="9" t="s">
        <v>726</v>
      </c>
      <c r="D68" s="10" t="s">
        <v>823</v>
      </c>
    </row>
    <row r="69" spans="1:4" x14ac:dyDescent="0.25">
      <c r="A69" s="9" t="s">
        <v>727</v>
      </c>
      <c r="B69" s="9" t="s">
        <v>725</v>
      </c>
      <c r="C69" s="9" t="s">
        <v>728</v>
      </c>
      <c r="D69" s="10" t="s">
        <v>823</v>
      </c>
    </row>
    <row r="70" spans="1:4" x14ac:dyDescent="0.25">
      <c r="A70" s="9" t="s">
        <v>729</v>
      </c>
      <c r="B70" s="9" t="s">
        <v>725</v>
      </c>
      <c r="C70" s="9" t="s">
        <v>730</v>
      </c>
      <c r="D70" s="10"/>
    </row>
    <row r="71" spans="1:4" x14ac:dyDescent="0.25">
      <c r="A71" s="2" t="s">
        <v>731</v>
      </c>
      <c r="B71" s="2" t="s">
        <v>732</v>
      </c>
      <c r="C71" s="2" t="s">
        <v>812</v>
      </c>
      <c r="D71" s="20" t="s">
        <v>822</v>
      </c>
    </row>
    <row r="72" spans="1:4" x14ac:dyDescent="0.25">
      <c r="A72" s="2" t="s">
        <v>733</v>
      </c>
      <c r="B72" s="2" t="s">
        <v>734</v>
      </c>
      <c r="C72" s="2" t="s">
        <v>735</v>
      </c>
      <c r="D72" s="20" t="s">
        <v>822</v>
      </c>
    </row>
    <row r="73" spans="1:4" x14ac:dyDescent="0.25">
      <c r="A73" s="2" t="s">
        <v>736</v>
      </c>
      <c r="B73" s="2" t="s">
        <v>737</v>
      </c>
      <c r="C73" s="2" t="s">
        <v>738</v>
      </c>
      <c r="D73" s="20" t="s">
        <v>822</v>
      </c>
    </row>
    <row r="74" spans="1:4" x14ac:dyDescent="0.25">
      <c r="A74" s="2" t="s">
        <v>739</v>
      </c>
      <c r="B74" s="2" t="s">
        <v>737</v>
      </c>
      <c r="C74" s="2" t="s">
        <v>740</v>
      </c>
      <c r="D74" s="20" t="s">
        <v>822</v>
      </c>
    </row>
    <row r="75" spans="1:4" x14ac:dyDescent="0.25">
      <c r="A75" s="2" t="s">
        <v>741</v>
      </c>
      <c r="B75" s="2" t="s">
        <v>737</v>
      </c>
      <c r="C75" s="2" t="s">
        <v>742</v>
      </c>
      <c r="D75" s="20" t="s">
        <v>822</v>
      </c>
    </row>
    <row r="76" spans="1:4" x14ac:dyDescent="0.25">
      <c r="A76" s="2" t="s">
        <v>743</v>
      </c>
      <c r="B76" s="2" t="s">
        <v>744</v>
      </c>
      <c r="C76" s="2" t="s">
        <v>745</v>
      </c>
      <c r="D76" s="20" t="s">
        <v>822</v>
      </c>
    </row>
    <row r="77" spans="1:4" x14ac:dyDescent="0.25">
      <c r="A77" s="2" t="s">
        <v>746</v>
      </c>
      <c r="B77" s="2" t="s">
        <v>744</v>
      </c>
      <c r="C77" s="2" t="s">
        <v>747</v>
      </c>
      <c r="D77" s="20" t="s">
        <v>822</v>
      </c>
    </row>
    <row r="78" spans="1:4" x14ac:dyDescent="0.25">
      <c r="A78" s="2" t="s">
        <v>748</v>
      </c>
      <c r="B78" s="2" t="s">
        <v>744</v>
      </c>
      <c r="C78" s="2" t="s">
        <v>749</v>
      </c>
      <c r="D78" s="20" t="s">
        <v>822</v>
      </c>
    </row>
    <row r="79" spans="1:4" x14ac:dyDescent="0.25">
      <c r="A79" s="2" t="s">
        <v>750</v>
      </c>
      <c r="B79" s="2" t="s">
        <v>751</v>
      </c>
      <c r="C79" s="2" t="s">
        <v>752</v>
      </c>
      <c r="D79" s="20" t="s">
        <v>822</v>
      </c>
    </row>
    <row r="80" spans="1:4" x14ac:dyDescent="0.25">
      <c r="A80" s="2" t="s">
        <v>753</v>
      </c>
      <c r="B80" s="2" t="s">
        <v>751</v>
      </c>
      <c r="C80" s="2" t="s">
        <v>754</v>
      </c>
      <c r="D80" s="20" t="s">
        <v>822</v>
      </c>
    </row>
    <row r="81" spans="1:4" x14ac:dyDescent="0.25">
      <c r="A81" s="2" t="s">
        <v>755</v>
      </c>
      <c r="B81" s="2" t="s">
        <v>751</v>
      </c>
      <c r="C81" s="2" t="s">
        <v>756</v>
      </c>
      <c r="D81" s="20" t="s">
        <v>822</v>
      </c>
    </row>
    <row r="82" spans="1:4" x14ac:dyDescent="0.25">
      <c r="A82" s="2" t="s">
        <v>757</v>
      </c>
      <c r="B82" s="2" t="s">
        <v>751</v>
      </c>
      <c r="C82" s="2" t="s">
        <v>758</v>
      </c>
      <c r="D82" s="20" t="s">
        <v>822</v>
      </c>
    </row>
    <row r="83" spans="1:4" x14ac:dyDescent="0.25">
      <c r="A83" s="2" t="s">
        <v>759</v>
      </c>
      <c r="B83" s="2" t="s">
        <v>751</v>
      </c>
      <c r="C83" s="2" t="s">
        <v>760</v>
      </c>
      <c r="D83" s="20" t="s">
        <v>822</v>
      </c>
    </row>
    <row r="84" spans="1:4" x14ac:dyDescent="0.25">
      <c r="A84" s="2" t="s">
        <v>761</v>
      </c>
      <c r="B84" s="2" t="s">
        <v>751</v>
      </c>
      <c r="C84" s="2" t="s">
        <v>762</v>
      </c>
      <c r="D84" s="20" t="s">
        <v>822</v>
      </c>
    </row>
    <row r="85" spans="1:4" x14ac:dyDescent="0.25">
      <c r="A85" s="2" t="s">
        <v>763</v>
      </c>
      <c r="B85" s="2" t="s">
        <v>751</v>
      </c>
      <c r="C85" s="2" t="s">
        <v>764</v>
      </c>
      <c r="D85" s="20" t="s">
        <v>822</v>
      </c>
    </row>
    <row r="86" spans="1:4" x14ac:dyDescent="0.25">
      <c r="A86" s="2" t="s">
        <v>765</v>
      </c>
      <c r="B86" s="2" t="s">
        <v>751</v>
      </c>
      <c r="C86" s="2" t="s">
        <v>766</v>
      </c>
      <c r="D86" s="20" t="s">
        <v>822</v>
      </c>
    </row>
    <row r="87" spans="1:4" x14ac:dyDescent="0.25">
      <c r="A87" s="2" t="s">
        <v>767</v>
      </c>
      <c r="B87" s="2" t="s">
        <v>751</v>
      </c>
      <c r="C87" s="2" t="s">
        <v>768</v>
      </c>
      <c r="D87" s="20" t="s">
        <v>822</v>
      </c>
    </row>
    <row r="88" spans="1:4" x14ac:dyDescent="0.25">
      <c r="A88" s="2" t="s">
        <v>769</v>
      </c>
      <c r="B88" s="2" t="s">
        <v>751</v>
      </c>
      <c r="C88" s="2" t="s">
        <v>770</v>
      </c>
      <c r="D88" s="20" t="s">
        <v>822</v>
      </c>
    </row>
    <row r="89" spans="1:4" x14ac:dyDescent="0.25">
      <c r="A89" s="2" t="s">
        <v>771</v>
      </c>
      <c r="B89" s="2" t="s">
        <v>772</v>
      </c>
      <c r="C89" s="2" t="s">
        <v>773</v>
      </c>
      <c r="D89" s="20" t="s">
        <v>822</v>
      </c>
    </row>
    <row r="90" spans="1:4" x14ac:dyDescent="0.25">
      <c r="A90" s="2" t="s">
        <v>774</v>
      </c>
      <c r="B90" s="2" t="s">
        <v>775</v>
      </c>
      <c r="C90" s="2" t="s">
        <v>776</v>
      </c>
      <c r="D90" s="20" t="s">
        <v>822</v>
      </c>
    </row>
    <row r="91" spans="1:4" x14ac:dyDescent="0.25">
      <c r="A91" s="2" t="s">
        <v>777</v>
      </c>
      <c r="B91" s="2" t="s">
        <v>775</v>
      </c>
      <c r="C91" s="2" t="s">
        <v>778</v>
      </c>
      <c r="D91" s="20" t="s">
        <v>822</v>
      </c>
    </row>
    <row r="92" spans="1:4" x14ac:dyDescent="0.25">
      <c r="A92" s="28" t="s">
        <v>779</v>
      </c>
      <c r="B92" s="28" t="s">
        <v>780</v>
      </c>
      <c r="C92" s="28" t="s">
        <v>781</v>
      </c>
      <c r="D92" s="26" t="s">
        <v>820</v>
      </c>
    </row>
    <row r="93" spans="1:4" x14ac:dyDescent="0.25">
      <c r="A93" s="28" t="s">
        <v>782</v>
      </c>
      <c r="B93" s="28" t="s">
        <v>780</v>
      </c>
      <c r="C93" s="28" t="s">
        <v>783</v>
      </c>
      <c r="D93" s="26" t="s">
        <v>820</v>
      </c>
    </row>
    <row r="94" spans="1:4" x14ac:dyDescent="0.25">
      <c r="A94" s="28" t="s">
        <v>784</v>
      </c>
      <c r="B94" s="28" t="s">
        <v>780</v>
      </c>
      <c r="C94" s="28" t="s">
        <v>785</v>
      </c>
      <c r="D94" s="26" t="s">
        <v>820</v>
      </c>
    </row>
    <row r="95" spans="1:4" x14ac:dyDescent="0.25">
      <c r="A95" s="29" t="s">
        <v>786</v>
      </c>
      <c r="B95" s="29" t="s">
        <v>787</v>
      </c>
      <c r="C95" s="29" t="s">
        <v>788</v>
      </c>
      <c r="D95" s="25" t="s">
        <v>821</v>
      </c>
    </row>
    <row r="96" spans="1:4" x14ac:dyDescent="0.25">
      <c r="A96" s="29" t="s">
        <v>789</v>
      </c>
      <c r="B96" s="29" t="s">
        <v>787</v>
      </c>
      <c r="C96" s="29" t="s">
        <v>790</v>
      </c>
      <c r="D96" s="25" t="s">
        <v>821</v>
      </c>
    </row>
    <row r="97" spans="1:6" x14ac:dyDescent="0.25">
      <c r="A97" s="29" t="s">
        <v>791</v>
      </c>
      <c r="B97" s="29" t="s">
        <v>787</v>
      </c>
      <c r="C97" s="29" t="s">
        <v>792</v>
      </c>
      <c r="D97" s="25" t="s">
        <v>821</v>
      </c>
    </row>
    <row r="98" spans="1:6" x14ac:dyDescent="0.25">
      <c r="A98" s="29" t="s">
        <v>793</v>
      </c>
      <c r="B98" s="29" t="s">
        <v>787</v>
      </c>
      <c r="C98" s="29" t="s">
        <v>794</v>
      </c>
      <c r="D98" s="25" t="s">
        <v>821</v>
      </c>
    </row>
    <row r="99" spans="1:6" x14ac:dyDescent="0.25">
      <c r="A99" s="29" t="s">
        <v>795</v>
      </c>
      <c r="B99" s="29" t="s">
        <v>787</v>
      </c>
      <c r="C99" s="29" t="s">
        <v>796</v>
      </c>
      <c r="D99" s="25" t="s">
        <v>821</v>
      </c>
      <c r="F99" s="24" t="s">
        <v>811</v>
      </c>
    </row>
    <row r="100" spans="1:6" x14ac:dyDescent="0.25">
      <c r="A100" s="29" t="s">
        <v>797</v>
      </c>
      <c r="B100" s="29" t="s">
        <v>787</v>
      </c>
      <c r="C100" s="29" t="s">
        <v>798</v>
      </c>
      <c r="D100" s="25" t="s">
        <v>821</v>
      </c>
    </row>
    <row r="101" spans="1:6" x14ac:dyDescent="0.25">
      <c r="A101" s="2" t="s">
        <v>799</v>
      </c>
      <c r="B101" s="2" t="s">
        <v>800</v>
      </c>
      <c r="C101" s="2" t="s">
        <v>801</v>
      </c>
      <c r="D101" s="23" t="s">
        <v>822</v>
      </c>
    </row>
    <row r="102" spans="1:6" x14ac:dyDescent="0.25">
      <c r="A102" s="2" t="s">
        <v>802</v>
      </c>
      <c r="B102" s="2" t="s">
        <v>800</v>
      </c>
      <c r="C102" s="2" t="s">
        <v>803</v>
      </c>
      <c r="D102" s="23" t="s">
        <v>822</v>
      </c>
    </row>
    <row r="103" spans="1:6" x14ac:dyDescent="0.25">
      <c r="A103" s="2" t="s">
        <v>804</v>
      </c>
      <c r="B103" s="2" t="s">
        <v>800</v>
      </c>
      <c r="C103" s="2" t="s">
        <v>805</v>
      </c>
      <c r="D103" s="23" t="s">
        <v>822</v>
      </c>
    </row>
    <row r="104" spans="1:6" x14ac:dyDescent="0.25">
      <c r="A104" s="2" t="s">
        <v>806</v>
      </c>
      <c r="B104" s="2" t="s">
        <v>800</v>
      </c>
      <c r="C104" s="2" t="s">
        <v>807</v>
      </c>
      <c r="D104" s="23" t="s">
        <v>822</v>
      </c>
    </row>
    <row r="105" spans="1:6" x14ac:dyDescent="0.25">
      <c r="A105" s="2" t="s">
        <v>808</v>
      </c>
      <c r="B105" s="2" t="s">
        <v>809</v>
      </c>
      <c r="C105" s="2" t="s">
        <v>810</v>
      </c>
      <c r="D105" s="23" t="s">
        <v>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F9CB-9B95-4079-811B-F1AEE7FE9015}">
  <dimension ref="A1:U77"/>
  <sheetViews>
    <sheetView tabSelected="1" topLeftCell="J14" zoomScale="80" zoomScaleNormal="80" workbookViewId="0">
      <selection activeCell="AH12" sqref="AH12"/>
    </sheetView>
    <sheetView workbookViewId="1"/>
  </sheetViews>
  <sheetFormatPr baseColWidth="10" defaultRowHeight="15" x14ac:dyDescent="0.25"/>
  <cols>
    <col min="1" max="1" width="10.7109375" bestFit="1" customWidth="1"/>
    <col min="12" max="12" width="11.5703125" bestFit="1" customWidth="1"/>
  </cols>
  <sheetData>
    <row r="1" spans="1:21" x14ac:dyDescent="0.25">
      <c r="B1" s="39" t="s">
        <v>814</v>
      </c>
      <c r="C1" s="39" t="s">
        <v>814</v>
      </c>
      <c r="D1" s="39" t="s">
        <v>814</v>
      </c>
      <c r="E1" s="39" t="s">
        <v>814</v>
      </c>
      <c r="F1" s="39" t="s">
        <v>814</v>
      </c>
      <c r="G1" s="39" t="s">
        <v>814</v>
      </c>
      <c r="H1" s="39" t="s">
        <v>814</v>
      </c>
      <c r="I1" s="39" t="s">
        <v>814</v>
      </c>
      <c r="J1" s="39" t="s">
        <v>814</v>
      </c>
      <c r="L1" s="13"/>
      <c r="M1" t="s">
        <v>815</v>
      </c>
      <c r="N1" t="s">
        <v>815</v>
      </c>
      <c r="O1" t="s">
        <v>815</v>
      </c>
      <c r="P1" t="s">
        <v>815</v>
      </c>
      <c r="Q1" t="s">
        <v>815</v>
      </c>
      <c r="R1" t="s">
        <v>815</v>
      </c>
      <c r="S1" t="s">
        <v>815</v>
      </c>
      <c r="T1" t="s">
        <v>815</v>
      </c>
      <c r="U1" t="s">
        <v>815</v>
      </c>
    </row>
    <row r="2" spans="1:21" ht="45" x14ac:dyDescent="0.25">
      <c r="A2" s="13" t="s">
        <v>816</v>
      </c>
      <c r="B2" s="40" t="s">
        <v>835</v>
      </c>
      <c r="C2" s="40" t="s">
        <v>834</v>
      </c>
      <c r="D2" s="40" t="s">
        <v>836</v>
      </c>
      <c r="E2" s="40" t="s">
        <v>837</v>
      </c>
      <c r="F2" s="40" t="s">
        <v>838</v>
      </c>
      <c r="G2" s="40" t="s">
        <v>839</v>
      </c>
      <c r="H2" s="40" t="s">
        <v>840</v>
      </c>
      <c r="I2" s="40" t="s">
        <v>841</v>
      </c>
      <c r="J2" s="40" t="s">
        <v>842</v>
      </c>
      <c r="L2" s="42"/>
      <c r="M2" s="40" t="s">
        <v>835</v>
      </c>
      <c r="N2" s="40" t="s">
        <v>834</v>
      </c>
      <c r="O2" s="40" t="s">
        <v>836</v>
      </c>
      <c r="P2" s="40" t="s">
        <v>837</v>
      </c>
      <c r="Q2" s="40" t="s">
        <v>838</v>
      </c>
      <c r="R2" s="40" t="s">
        <v>839</v>
      </c>
      <c r="S2" s="40" t="s">
        <v>840</v>
      </c>
      <c r="T2" s="40" t="s">
        <v>841</v>
      </c>
      <c r="U2" s="40" t="s">
        <v>842</v>
      </c>
    </row>
    <row r="3" spans="1:21" x14ac:dyDescent="0.25">
      <c r="A3" s="16">
        <v>35482</v>
      </c>
      <c r="B3" s="32">
        <v>5.353206666666666</v>
      </c>
      <c r="C3" s="32">
        <v>0.22575999999999996</v>
      </c>
      <c r="D3" s="32">
        <v>0</v>
      </c>
      <c r="E3" s="32">
        <v>0.30098000000000003</v>
      </c>
      <c r="F3" s="32">
        <v>7.4076666666666666E-2</v>
      </c>
      <c r="G3" s="32">
        <v>0.93224000000000007</v>
      </c>
      <c r="H3" s="32">
        <v>5.6866666666666663E-3</v>
      </c>
      <c r="I3" s="32">
        <v>0.22645000000000001</v>
      </c>
      <c r="J3" s="32">
        <v>5.9603999999999999</v>
      </c>
      <c r="L3" s="16">
        <v>35597</v>
      </c>
      <c r="M3" s="32">
        <v>18.27906181818182</v>
      </c>
      <c r="N3" s="32">
        <v>1.3559999999999999E-2</v>
      </c>
      <c r="O3" s="32">
        <v>0.69991818181818199</v>
      </c>
      <c r="P3" s="32">
        <v>8.1526481818181811</v>
      </c>
      <c r="Q3" s="32">
        <v>0.97848000000000002</v>
      </c>
      <c r="R3" s="32">
        <v>0.65183636363636377</v>
      </c>
      <c r="S3" s="32">
        <v>1.8067272727272723E-2</v>
      </c>
      <c r="T3" s="32"/>
      <c r="U3" s="32">
        <v>27.48211090909091</v>
      </c>
    </row>
    <row r="4" spans="1:21" x14ac:dyDescent="0.25">
      <c r="A4" s="16">
        <v>35596</v>
      </c>
      <c r="B4" s="32">
        <v>8.6019000000000005</v>
      </c>
      <c r="C4" s="32">
        <v>0.10769999999999999</v>
      </c>
      <c r="D4" s="32">
        <v>0.85031000000000001</v>
      </c>
      <c r="E4" s="32">
        <v>9.7156400000000005</v>
      </c>
      <c r="F4" s="32">
        <v>0.59095999999999993</v>
      </c>
      <c r="G4" s="32">
        <v>0.61363999999999996</v>
      </c>
      <c r="H4" s="32">
        <v>4.4389999999999999E-2</v>
      </c>
      <c r="I4" s="32">
        <v>5.6699999999999997E-3</v>
      </c>
      <c r="J4" s="32">
        <v>18.958559999999999</v>
      </c>
      <c r="L4" s="16">
        <v>35677</v>
      </c>
      <c r="M4" s="32">
        <v>6.7968191666666664</v>
      </c>
      <c r="N4" s="32">
        <v>9.4976666666666668E-2</v>
      </c>
      <c r="O4" s="32">
        <v>0.71016583333333339</v>
      </c>
      <c r="P4" s="32">
        <v>1.5075591666666668</v>
      </c>
      <c r="Q4" s="32">
        <v>0.23658999999999999</v>
      </c>
      <c r="R4" s="32">
        <v>3.0238549999999997</v>
      </c>
      <c r="S4" s="32">
        <v>0.1623975</v>
      </c>
      <c r="T4" s="32"/>
      <c r="U4" s="32">
        <v>8.7432008333333346</v>
      </c>
    </row>
    <row r="5" spans="1:21" x14ac:dyDescent="0.25">
      <c r="A5" s="16">
        <v>35853</v>
      </c>
      <c r="B5" s="32">
        <v>15.909410000000001</v>
      </c>
      <c r="C5" s="32">
        <v>0.13758000000000001</v>
      </c>
      <c r="D5" s="32">
        <v>0</v>
      </c>
      <c r="E5" s="32">
        <v>1.4924900000000001</v>
      </c>
      <c r="F5" s="32">
        <v>1.2127399999999999</v>
      </c>
      <c r="G5" s="32">
        <v>2.35988</v>
      </c>
      <c r="H5" s="32">
        <v>0.13513</v>
      </c>
      <c r="I5" s="32">
        <v>0</v>
      </c>
      <c r="J5" s="32">
        <v>18.749770000000002</v>
      </c>
      <c r="L5" s="16">
        <v>35678</v>
      </c>
      <c r="M5" s="32">
        <v>4.0854200000000001</v>
      </c>
      <c r="N5" s="32">
        <v>0</v>
      </c>
      <c r="O5" s="32">
        <v>1.9754099999999999</v>
      </c>
      <c r="P5" s="32">
        <v>3.1050000000000001E-2</v>
      </c>
      <c r="Q5" s="32">
        <v>0.11875000000000001</v>
      </c>
      <c r="R5" s="32">
        <v>0.23246</v>
      </c>
      <c r="S5" s="32">
        <v>1.39E-3</v>
      </c>
      <c r="T5" s="32"/>
      <c r="U5" s="32">
        <v>4.2465199999999994</v>
      </c>
    </row>
    <row r="6" spans="1:21" x14ac:dyDescent="0.25">
      <c r="A6" s="16">
        <v>35959</v>
      </c>
      <c r="B6" s="32">
        <v>28.277639999999995</v>
      </c>
      <c r="C6" s="32">
        <v>0.72489999999999999</v>
      </c>
      <c r="D6" s="32">
        <v>0</v>
      </c>
      <c r="E6" s="32">
        <v>7.9975000000000005</v>
      </c>
      <c r="F6" s="32">
        <v>4.0491200000000003</v>
      </c>
      <c r="G6" s="32">
        <v>7.78606</v>
      </c>
      <c r="H6" s="32">
        <v>0.14011999999999999</v>
      </c>
      <c r="I6" s="32">
        <v>1.03515</v>
      </c>
      <c r="J6" s="32">
        <v>41.49953</v>
      </c>
      <c r="L6" s="16">
        <v>35853</v>
      </c>
      <c r="M6" s="32">
        <v>3.3199100000000001</v>
      </c>
      <c r="N6" s="32">
        <v>0.127555</v>
      </c>
      <c r="O6" s="32">
        <v>0</v>
      </c>
      <c r="P6" s="32">
        <v>0.92553833333333324</v>
      </c>
      <c r="Q6" s="32">
        <v>1.6870866666666666</v>
      </c>
      <c r="R6" s="32">
        <v>2.6418349999999999</v>
      </c>
      <c r="S6" s="32">
        <v>2.0461666666666666E-2</v>
      </c>
      <c r="T6" s="32"/>
      <c r="U6" s="32">
        <v>6.2463266666666675</v>
      </c>
    </row>
    <row r="7" spans="1:21" x14ac:dyDescent="0.25">
      <c r="A7" s="16">
        <v>36209</v>
      </c>
      <c r="B7" s="32">
        <v>12.9824</v>
      </c>
      <c r="C7" s="32">
        <v>0.49620000000000003</v>
      </c>
      <c r="D7" s="32">
        <v>0</v>
      </c>
      <c r="E7" s="32">
        <v>0.77803</v>
      </c>
      <c r="F7" s="32">
        <v>0.63385999999999998</v>
      </c>
      <c r="G7" s="32">
        <v>12.258299999999998</v>
      </c>
      <c r="H7" s="32">
        <v>1.8619999999999998E-2</v>
      </c>
      <c r="I7" s="32">
        <v>0.22051999999999999</v>
      </c>
      <c r="J7" s="32">
        <v>14.633430000000001</v>
      </c>
      <c r="L7" s="16">
        <v>35854</v>
      </c>
      <c r="M7" s="32">
        <v>2.553650909090909</v>
      </c>
      <c r="N7" s="32">
        <v>0.10190909090909091</v>
      </c>
      <c r="O7" s="32">
        <v>0</v>
      </c>
      <c r="P7" s="32">
        <v>0.35879818181818179</v>
      </c>
      <c r="Q7" s="32">
        <v>1.3448190909090909</v>
      </c>
      <c r="R7" s="32">
        <v>1.2147309090909091</v>
      </c>
      <c r="S7" s="32">
        <v>9.4581818181818187E-3</v>
      </c>
      <c r="T7" s="32"/>
      <c r="U7" s="32">
        <v>4.3261936363636364</v>
      </c>
    </row>
    <row r="8" spans="1:21" x14ac:dyDescent="0.25">
      <c r="A8" s="16">
        <v>36405</v>
      </c>
      <c r="B8" s="32">
        <v>18.9421</v>
      </c>
      <c r="C8" s="32">
        <v>0</v>
      </c>
      <c r="D8" s="32">
        <v>0</v>
      </c>
      <c r="E8" s="32">
        <v>1.88784</v>
      </c>
      <c r="F8" s="32">
        <v>2.0713699999999999</v>
      </c>
      <c r="G8" s="32">
        <v>4.3627799999999999</v>
      </c>
      <c r="H8" s="32">
        <v>0.10385999999999999</v>
      </c>
      <c r="I8" s="32">
        <v>0.51037999999999994</v>
      </c>
      <c r="J8" s="32">
        <v>23.515550000000005</v>
      </c>
      <c r="L8" s="16">
        <v>36043</v>
      </c>
      <c r="M8" s="32">
        <v>3.2654700000000001</v>
      </c>
      <c r="N8" s="32">
        <v>0</v>
      </c>
      <c r="O8" s="32">
        <v>0</v>
      </c>
      <c r="P8" s="32">
        <v>1.75275</v>
      </c>
      <c r="Q8" s="32">
        <v>1.5906099999999999</v>
      </c>
      <c r="R8" s="32">
        <v>1.0259200000000002</v>
      </c>
      <c r="S8" s="32">
        <v>0.6018</v>
      </c>
      <c r="T8" s="32">
        <v>0.26496000000000003</v>
      </c>
      <c r="U8" s="32">
        <v>7.4755900000000004</v>
      </c>
    </row>
    <row r="9" spans="1:21" x14ac:dyDescent="0.25">
      <c r="A9" s="16">
        <v>36686</v>
      </c>
      <c r="B9" s="32">
        <v>18.475249999999999</v>
      </c>
      <c r="C9" s="32">
        <v>0</v>
      </c>
      <c r="D9" s="32">
        <v>2.1675599999999999</v>
      </c>
      <c r="E9" s="32">
        <v>3.4189099999999999</v>
      </c>
      <c r="F9" s="32">
        <v>3.0868599999999997</v>
      </c>
      <c r="G9" s="32">
        <v>9.8870100000000001</v>
      </c>
      <c r="H9" s="32">
        <v>0.47348000000000001</v>
      </c>
      <c r="I9" s="32">
        <v>2.6886999999999999</v>
      </c>
      <c r="J9" s="32">
        <v>28.1432</v>
      </c>
      <c r="L9" s="16">
        <v>36209</v>
      </c>
      <c r="M9" s="32">
        <v>1.4157200000000001</v>
      </c>
      <c r="N9" s="32">
        <v>8.0990000000000006E-2</v>
      </c>
      <c r="O9" s="32">
        <v>0</v>
      </c>
      <c r="P9" s="32">
        <v>0.46587000000000001</v>
      </c>
      <c r="Q9" s="32">
        <v>0.89760000000000006</v>
      </c>
      <c r="R9" s="32">
        <v>8.8047300000000011</v>
      </c>
      <c r="S9" s="32">
        <v>4.5000000000000005E-3</v>
      </c>
      <c r="T9" s="32">
        <v>2.9420000000000002E-2</v>
      </c>
      <c r="U9" s="32">
        <v>2.8131100000000004</v>
      </c>
    </row>
    <row r="10" spans="1:21" x14ac:dyDescent="0.25">
      <c r="A10" s="16">
        <v>36783</v>
      </c>
      <c r="B10" s="32">
        <v>16.804099999999998</v>
      </c>
      <c r="C10" s="32">
        <v>0</v>
      </c>
      <c r="D10" s="32">
        <v>0</v>
      </c>
      <c r="E10" s="32">
        <v>1.2403500000000001</v>
      </c>
      <c r="F10" s="32">
        <v>0.29744999999999999</v>
      </c>
      <c r="G10" s="32">
        <v>0.80893000000000004</v>
      </c>
      <c r="H10" s="32">
        <v>1.537E-2</v>
      </c>
      <c r="I10" s="32">
        <v>0.76754</v>
      </c>
      <c r="J10" s="32">
        <v>19.12481</v>
      </c>
      <c r="L10" s="16">
        <v>37300</v>
      </c>
      <c r="M10" s="32">
        <v>5.9869800000000009</v>
      </c>
      <c r="N10" s="32">
        <v>8.2669999999999993E-2</v>
      </c>
      <c r="O10" s="32">
        <v>0.85903000000000007</v>
      </c>
      <c r="P10" s="32">
        <v>0.38436999999999999</v>
      </c>
      <c r="Q10" s="32">
        <v>0.31487999999999999</v>
      </c>
      <c r="R10" s="32">
        <v>1.18973</v>
      </c>
      <c r="S10" s="32">
        <v>3.1E-2</v>
      </c>
      <c r="T10" s="32">
        <v>0</v>
      </c>
      <c r="U10" s="32">
        <v>6.7172299999999998</v>
      </c>
    </row>
    <row r="11" spans="1:21" x14ac:dyDescent="0.25">
      <c r="A11" s="16">
        <v>36934</v>
      </c>
      <c r="B11" s="32">
        <v>8.0224599999999988</v>
      </c>
      <c r="C11" s="32">
        <v>7.1290000000000006E-2</v>
      </c>
      <c r="D11" s="32">
        <v>0</v>
      </c>
      <c r="E11" s="32">
        <v>2.5115400000000001</v>
      </c>
      <c r="F11" s="32">
        <v>0.90969</v>
      </c>
      <c r="G11" s="32">
        <v>7.4632399999999999</v>
      </c>
      <c r="H11" s="32">
        <v>5.357E-2</v>
      </c>
      <c r="I11" s="32">
        <v>6.5099999999999991E-2</v>
      </c>
      <c r="J11" s="32">
        <v>11.562359999999998</v>
      </c>
      <c r="L11" s="16">
        <v>37442</v>
      </c>
      <c r="M11" s="32">
        <v>12.0634</v>
      </c>
      <c r="N11" s="32">
        <v>0.41754000000000002</v>
      </c>
      <c r="O11" s="32">
        <v>2.6870000000000002E-2</v>
      </c>
      <c r="P11" s="32">
        <v>4.0859799999999993</v>
      </c>
      <c r="Q11" s="32">
        <v>6.9413999999999998</v>
      </c>
      <c r="R11" s="32">
        <v>1.26953</v>
      </c>
      <c r="S11" s="32">
        <v>0.14701999999999998</v>
      </c>
      <c r="T11" s="32">
        <v>6.046E-2</v>
      </c>
      <c r="U11" s="32">
        <v>23.298260000000003</v>
      </c>
    </row>
    <row r="12" spans="1:21" x14ac:dyDescent="0.25">
      <c r="A12" s="16">
        <v>37871</v>
      </c>
      <c r="B12" s="32">
        <v>18.741150000000001</v>
      </c>
      <c r="C12" s="32">
        <v>0</v>
      </c>
      <c r="D12" s="32">
        <v>0.37944</v>
      </c>
      <c r="E12" s="32">
        <v>21.273199999999999</v>
      </c>
      <c r="F12" s="32">
        <v>10.536059999999999</v>
      </c>
      <c r="G12" s="32">
        <v>17.63401</v>
      </c>
      <c r="H12" s="32">
        <v>0.68856000000000006</v>
      </c>
      <c r="I12" s="32">
        <v>0.15543999999999999</v>
      </c>
      <c r="J12" s="32">
        <v>51.394410000000001</v>
      </c>
      <c r="L12" s="16">
        <v>37502</v>
      </c>
      <c r="M12" s="32">
        <v>11.468740000000002</v>
      </c>
      <c r="N12" s="32">
        <v>0.16677</v>
      </c>
      <c r="O12" s="32">
        <v>0</v>
      </c>
      <c r="P12" s="32">
        <v>7.0981699999999996</v>
      </c>
      <c r="Q12" s="32">
        <v>2.80986</v>
      </c>
      <c r="R12" s="32">
        <v>3.6879299999999997</v>
      </c>
      <c r="S12" s="32">
        <v>0.28259999999999996</v>
      </c>
      <c r="T12" s="32">
        <v>2.1729999999999999E-2</v>
      </c>
      <c r="U12" s="32">
        <v>21.681100000000001</v>
      </c>
    </row>
    <row r="13" spans="1:21" x14ac:dyDescent="0.25">
      <c r="A13" s="16">
        <v>38041</v>
      </c>
      <c r="B13" s="32">
        <v>5.4795200000000008</v>
      </c>
      <c r="C13" s="32">
        <v>7.6500000000000005E-3</v>
      </c>
      <c r="D13" s="32">
        <v>0.19349</v>
      </c>
      <c r="E13" s="32">
        <v>0.60497000000000001</v>
      </c>
      <c r="F13" s="32">
        <v>5.5329800000000002</v>
      </c>
      <c r="G13" s="32">
        <v>1.99637</v>
      </c>
      <c r="H13" s="32">
        <v>3.3099999999999997E-2</v>
      </c>
      <c r="I13" s="32">
        <v>0.10466</v>
      </c>
      <c r="J13" s="32">
        <v>11.755230000000001</v>
      </c>
      <c r="L13" s="16">
        <v>37664</v>
      </c>
      <c r="M13" s="32">
        <v>16.667709999999996</v>
      </c>
      <c r="N13" s="32">
        <v>0.54798999999999998</v>
      </c>
      <c r="O13" s="32">
        <v>5.638E-2</v>
      </c>
      <c r="P13" s="32">
        <v>7.7732200000000002</v>
      </c>
      <c r="Q13" s="32">
        <v>1.7138800000000001</v>
      </c>
      <c r="R13" s="32">
        <v>2.9957699999999998</v>
      </c>
      <c r="S13" s="32">
        <v>9.2499999999999995E-3</v>
      </c>
      <c r="T13" s="32">
        <v>7.1879999999999999E-2</v>
      </c>
      <c r="U13" s="32">
        <v>26.235939999999996</v>
      </c>
    </row>
    <row r="14" spans="1:21" x14ac:dyDescent="0.25">
      <c r="A14" s="16">
        <v>38225</v>
      </c>
      <c r="B14" s="32">
        <v>14.520340000000001</v>
      </c>
      <c r="C14" s="32">
        <v>1.34E-2</v>
      </c>
      <c r="D14" s="32">
        <v>2.0683599999999998</v>
      </c>
      <c r="E14" s="32">
        <v>4.4422300000000003</v>
      </c>
      <c r="F14" s="32">
        <v>1.1112599999999999</v>
      </c>
      <c r="G14" s="32">
        <v>0.58847000000000005</v>
      </c>
      <c r="H14" s="32">
        <v>0.43179000000000001</v>
      </c>
      <c r="I14" s="32">
        <v>2.4077000000000002</v>
      </c>
      <c r="J14" s="32">
        <v>22.913319999999999</v>
      </c>
      <c r="L14" s="16">
        <v>37775</v>
      </c>
      <c r="M14" s="32">
        <v>26.304309999999994</v>
      </c>
      <c r="N14" s="32">
        <v>0</v>
      </c>
      <c r="O14" s="32">
        <v>2.9091</v>
      </c>
      <c r="P14" s="32">
        <v>5.9789000000000003</v>
      </c>
      <c r="Q14" s="32">
        <v>3.4328799999999999</v>
      </c>
      <c r="R14" s="32">
        <v>0.80922999999999989</v>
      </c>
      <c r="S14" s="32">
        <v>0.11885</v>
      </c>
      <c r="T14" s="32">
        <v>4.4089999999999997E-2</v>
      </c>
      <c r="U14" s="32">
        <v>35.879029999999993</v>
      </c>
    </row>
    <row r="15" spans="1:21" x14ac:dyDescent="0.25">
      <c r="A15" s="16">
        <v>38401</v>
      </c>
      <c r="B15" s="32">
        <v>15.733439999999998</v>
      </c>
      <c r="C15" s="32">
        <v>0.11907999999999999</v>
      </c>
      <c r="D15" s="32">
        <v>0</v>
      </c>
      <c r="E15" s="32">
        <v>5.18215</v>
      </c>
      <c r="F15" s="32">
        <v>1.36941</v>
      </c>
      <c r="G15" s="32">
        <v>21.665759999999999</v>
      </c>
      <c r="H15" s="32">
        <v>1.19296</v>
      </c>
      <c r="I15" s="32">
        <v>2.8420000000000001E-2</v>
      </c>
      <c r="J15" s="32">
        <v>23.506379999999996</v>
      </c>
      <c r="L15" s="16">
        <v>37870</v>
      </c>
      <c r="M15" s="32">
        <v>3.0771399999999995</v>
      </c>
      <c r="N15" s="32">
        <v>0</v>
      </c>
      <c r="O15" s="32">
        <v>0</v>
      </c>
      <c r="P15" s="32">
        <v>6.8813699999999995</v>
      </c>
      <c r="Q15" s="32">
        <v>3.1239399999999997</v>
      </c>
      <c r="R15" s="32">
        <v>9.2705799999999989</v>
      </c>
      <c r="S15" s="32">
        <v>0</v>
      </c>
      <c r="T15" s="32">
        <v>0.40509999999999996</v>
      </c>
      <c r="U15" s="32">
        <v>13.487549999999997</v>
      </c>
    </row>
    <row r="16" spans="1:21" x14ac:dyDescent="0.25">
      <c r="A16" s="16">
        <v>39240</v>
      </c>
      <c r="B16" s="32">
        <v>44.032420000000002</v>
      </c>
      <c r="C16" s="32">
        <v>0.17018999999999998</v>
      </c>
      <c r="D16" s="32">
        <v>0.18592</v>
      </c>
      <c r="E16" s="32">
        <v>12.493230000000001</v>
      </c>
      <c r="F16" s="32">
        <v>0.77585999999999999</v>
      </c>
      <c r="G16" s="32">
        <v>1.1490400000000001</v>
      </c>
      <c r="H16" s="32">
        <v>0.72116000000000002</v>
      </c>
      <c r="I16" s="32">
        <v>8.5809999999999997E-2</v>
      </c>
      <c r="J16" s="32">
        <v>58.10848</v>
      </c>
      <c r="L16" s="16">
        <v>38145</v>
      </c>
      <c r="M16" s="32">
        <v>15.491330000000001</v>
      </c>
      <c r="N16" s="32">
        <v>8.9899999999999997E-3</v>
      </c>
      <c r="O16" s="32">
        <v>1.95472</v>
      </c>
      <c r="P16" s="32">
        <v>4.4659499999999994</v>
      </c>
      <c r="Q16" s="32">
        <v>0.84636999999999996</v>
      </c>
      <c r="R16" s="32">
        <v>0.40584000000000003</v>
      </c>
      <c r="S16" s="32">
        <v>1.2330000000000001E-2</v>
      </c>
      <c r="T16" s="32">
        <v>0.21994999999999998</v>
      </c>
      <c r="U16" s="32">
        <v>21.03593</v>
      </c>
    </row>
    <row r="17" spans="1:21" x14ac:dyDescent="0.25">
      <c r="A17" s="16">
        <v>39681</v>
      </c>
      <c r="B17" s="32">
        <v>21.948149999999998</v>
      </c>
      <c r="C17" s="32">
        <v>0</v>
      </c>
      <c r="D17" s="32">
        <v>7.4359999999999996E-2</v>
      </c>
      <c r="E17" s="32">
        <v>9.4405899999999985</v>
      </c>
      <c r="F17" s="32">
        <v>4.7312200000000004</v>
      </c>
      <c r="G17" s="32">
        <v>0.80868000000000007</v>
      </c>
      <c r="H17" s="32">
        <v>0.47665000000000002</v>
      </c>
      <c r="I17" s="32">
        <v>14.040890000000001</v>
      </c>
      <c r="J17" s="32">
        <v>50.637500000000003</v>
      </c>
      <c r="L17" s="16">
        <v>38401</v>
      </c>
      <c r="M17" s="32">
        <v>1.67248</v>
      </c>
      <c r="N17" s="32">
        <v>3.8870000000000002E-2</v>
      </c>
      <c r="O17" s="32">
        <v>0</v>
      </c>
      <c r="P17" s="32">
        <v>1.8601099999999999</v>
      </c>
      <c r="Q17" s="32">
        <v>0.10545</v>
      </c>
      <c r="R17" s="32">
        <v>4.966149999999999</v>
      </c>
      <c r="S17" s="32">
        <v>0.20047000000000001</v>
      </c>
      <c r="T17" s="32">
        <v>0.22810000000000002</v>
      </c>
      <c r="U17" s="32">
        <v>4.0666099999999998</v>
      </c>
    </row>
    <row r="18" spans="1:21" x14ac:dyDescent="0.25">
      <c r="A18" s="16">
        <v>39849</v>
      </c>
      <c r="B18" s="32">
        <v>6.1731699999999998</v>
      </c>
      <c r="C18" s="32">
        <v>2.1139999999999999E-2</v>
      </c>
      <c r="D18" s="32">
        <v>0</v>
      </c>
      <c r="E18" s="32">
        <v>2.2236199999999999</v>
      </c>
      <c r="F18" s="32">
        <v>0.17688000000000001</v>
      </c>
      <c r="G18" s="32">
        <v>6.0620199999999995</v>
      </c>
      <c r="H18" s="32">
        <v>1.7950000000000002E-3</v>
      </c>
      <c r="I18" s="32">
        <v>0.14976</v>
      </c>
      <c r="J18" s="32">
        <v>8.725225</v>
      </c>
      <c r="L18" s="16">
        <v>38510</v>
      </c>
      <c r="M18" s="32">
        <v>42.665320000000008</v>
      </c>
      <c r="N18" s="32">
        <v>7.4870000000000006E-2</v>
      </c>
      <c r="O18" s="32">
        <v>4.1590000000000002E-2</v>
      </c>
      <c r="P18" s="32">
        <v>18.172269999999997</v>
      </c>
      <c r="Q18" s="32">
        <v>4.63042</v>
      </c>
      <c r="R18" s="32">
        <v>24.197569999999999</v>
      </c>
      <c r="S18" s="32">
        <v>0.31653999999999999</v>
      </c>
      <c r="T18" s="32">
        <v>0.96057999999999999</v>
      </c>
      <c r="U18" s="32">
        <v>66.745130000000003</v>
      </c>
    </row>
    <row r="19" spans="1:21" x14ac:dyDescent="0.25">
      <c r="A19" s="16">
        <v>39978</v>
      </c>
      <c r="B19" s="32">
        <v>23.047420000000002</v>
      </c>
      <c r="C19" s="32">
        <v>4.3020000000000003E-2</v>
      </c>
      <c r="D19" s="32">
        <v>0.21514000000000003</v>
      </c>
      <c r="E19" s="32">
        <v>9.7029499999999977</v>
      </c>
      <c r="F19" s="32">
        <v>2.2091099999999999</v>
      </c>
      <c r="G19" s="32">
        <v>2.0053799999999997</v>
      </c>
      <c r="H19" s="32">
        <v>4.8489999999999998E-2</v>
      </c>
      <c r="I19" s="32">
        <v>2.35345</v>
      </c>
      <c r="J19" s="32">
        <v>37.36142000000001</v>
      </c>
      <c r="L19" s="16">
        <v>38587</v>
      </c>
      <c r="M19" s="32">
        <v>23.657040000000002</v>
      </c>
      <c r="N19" s="32">
        <v>0</v>
      </c>
      <c r="O19" s="32">
        <v>1.218E-2</v>
      </c>
      <c r="P19" s="32">
        <v>5.4460199999999999</v>
      </c>
      <c r="Q19" s="32">
        <v>0.53303</v>
      </c>
      <c r="R19" s="32">
        <v>6.7450900000000003</v>
      </c>
      <c r="S19" s="32">
        <v>1.53464</v>
      </c>
      <c r="T19" s="32">
        <v>6.0920000000000002E-2</v>
      </c>
      <c r="U19" s="32">
        <v>31.231650000000002</v>
      </c>
    </row>
    <row r="20" spans="1:21" x14ac:dyDescent="0.25">
      <c r="A20" s="16">
        <v>40954</v>
      </c>
      <c r="B20" s="32">
        <v>29.56812</v>
      </c>
      <c r="C20" s="32">
        <v>6.2189999999999995E-2</v>
      </c>
      <c r="D20" s="32">
        <v>1.8030000000000001E-2</v>
      </c>
      <c r="E20" s="32">
        <v>7.3965899999999998</v>
      </c>
      <c r="F20" s="32">
        <v>0.45965</v>
      </c>
      <c r="G20" s="32">
        <v>1.98733</v>
      </c>
      <c r="H20" s="32">
        <v>0.15177000000000002</v>
      </c>
      <c r="I20" s="32">
        <v>0.14533000000000001</v>
      </c>
      <c r="J20" s="32">
        <v>37.72146</v>
      </c>
      <c r="L20" s="16">
        <v>38761</v>
      </c>
      <c r="M20" s="32">
        <v>7.8399800000000006</v>
      </c>
      <c r="N20" s="32">
        <v>7.4999999999999997E-3</v>
      </c>
      <c r="O20" s="32">
        <v>1.874E-2</v>
      </c>
      <c r="P20" s="32">
        <v>7.8986299999999998</v>
      </c>
      <c r="Q20" s="32">
        <v>0</v>
      </c>
      <c r="R20" s="32">
        <v>0.53402000000000005</v>
      </c>
      <c r="S20" s="32">
        <v>0.85630000000000006</v>
      </c>
      <c r="T20" s="32">
        <v>0</v>
      </c>
      <c r="U20" s="32">
        <v>16.594910000000002</v>
      </c>
    </row>
    <row r="21" spans="1:21" x14ac:dyDescent="0.25">
      <c r="A21" s="16">
        <v>41063</v>
      </c>
      <c r="B21" s="32">
        <v>20.488610000000001</v>
      </c>
      <c r="C21" s="32">
        <v>0.14210999999999999</v>
      </c>
      <c r="D21" s="32">
        <v>0.12568000000000001</v>
      </c>
      <c r="E21" s="32">
        <v>5.0789300000000006</v>
      </c>
      <c r="F21" s="32">
        <v>1.1757300000000002</v>
      </c>
      <c r="G21" s="32">
        <v>0.96643999999999997</v>
      </c>
      <c r="H21" s="32">
        <v>2.282E-2</v>
      </c>
      <c r="I21" s="32">
        <v>0.20888999999999999</v>
      </c>
      <c r="J21" s="32">
        <v>26.974980000000002</v>
      </c>
      <c r="L21" s="16">
        <v>38915</v>
      </c>
      <c r="M21" s="32">
        <v>28.829690000000006</v>
      </c>
      <c r="N21" s="32">
        <v>0</v>
      </c>
      <c r="O21" s="32">
        <v>7.1690000000000004E-2</v>
      </c>
      <c r="P21" s="32">
        <v>6.0009800000000002</v>
      </c>
      <c r="Q21" s="32">
        <v>0.93406999999999996</v>
      </c>
      <c r="R21" s="32">
        <v>1.3657600000000001</v>
      </c>
      <c r="S21" s="32">
        <v>0.41975000000000001</v>
      </c>
      <c r="T21" s="32">
        <v>0.67464999999999997</v>
      </c>
      <c r="U21" s="32">
        <v>36.859140000000004</v>
      </c>
    </row>
    <row r="22" spans="1:21" x14ac:dyDescent="0.25">
      <c r="A22" s="16">
        <v>41318</v>
      </c>
      <c r="B22" s="32">
        <v>15.771109999999998</v>
      </c>
      <c r="C22" s="32">
        <v>9.3240000000000003E-2</v>
      </c>
      <c r="D22" s="32">
        <v>0.17119000000000001</v>
      </c>
      <c r="E22" s="32">
        <v>9.70913</v>
      </c>
      <c r="F22" s="32">
        <v>0.84830000000000005</v>
      </c>
      <c r="G22" s="32">
        <v>1.55904</v>
      </c>
      <c r="H22" s="32">
        <v>0.33074999999999999</v>
      </c>
      <c r="I22" s="32">
        <v>0.19231999999999999</v>
      </c>
      <c r="J22" s="32">
        <v>26.851609999999994</v>
      </c>
      <c r="L22" s="16">
        <v>38988</v>
      </c>
      <c r="M22" s="32">
        <v>3.93079</v>
      </c>
      <c r="N22" s="32">
        <v>0</v>
      </c>
      <c r="O22" s="32">
        <v>3.1199999999999999E-3</v>
      </c>
      <c r="P22" s="32">
        <v>4.4298400000000004</v>
      </c>
      <c r="Q22" s="32">
        <v>0.30697000000000002</v>
      </c>
      <c r="R22" s="32">
        <v>3.4790000000000001</v>
      </c>
      <c r="S22" s="32">
        <v>0.56564999999999999</v>
      </c>
      <c r="T22" s="32">
        <v>1.1680000000000001E-2</v>
      </c>
      <c r="U22" s="32">
        <v>9.2449300000000001</v>
      </c>
    </row>
    <row r="23" spans="1:21" x14ac:dyDescent="0.25">
      <c r="A23" s="16">
        <v>41443</v>
      </c>
      <c r="B23" s="32">
        <v>17.9495</v>
      </c>
      <c r="C23" s="32">
        <v>5.0009999999999999E-2</v>
      </c>
      <c r="D23" s="32">
        <v>5.7167200000000005</v>
      </c>
      <c r="E23" s="32">
        <v>5.3137100000000004</v>
      </c>
      <c r="F23" s="32">
        <v>2.0275599999999998</v>
      </c>
      <c r="G23" s="32">
        <v>2.2935100000000004</v>
      </c>
      <c r="H23" s="32">
        <v>0.15093000000000001</v>
      </c>
      <c r="I23" s="32">
        <v>3.4635599999999998</v>
      </c>
      <c r="J23" s="32">
        <v>28.905260000000002</v>
      </c>
      <c r="L23" s="16">
        <v>39128</v>
      </c>
      <c r="M23" s="32">
        <v>6.2415600000000016</v>
      </c>
      <c r="N23" s="32">
        <v>2.7069999999999997E-2</v>
      </c>
      <c r="O23" s="32">
        <v>2.741E-2</v>
      </c>
      <c r="P23" s="32">
        <v>3.8380399999999999</v>
      </c>
      <c r="Q23" s="32">
        <v>0</v>
      </c>
      <c r="R23" s="32">
        <v>2.6008500000000003</v>
      </c>
      <c r="S23" s="32">
        <v>0.33421000000000001</v>
      </c>
      <c r="T23" s="32">
        <v>6.9809999999999997E-2</v>
      </c>
      <c r="U23" s="32">
        <v>10.483620000000002</v>
      </c>
    </row>
    <row r="24" spans="1:21" x14ac:dyDescent="0.25">
      <c r="A24" s="16">
        <v>41877</v>
      </c>
      <c r="B24" s="32">
        <v>14.191830000000001</v>
      </c>
      <c r="C24" s="32">
        <v>0</v>
      </c>
      <c r="D24" s="32">
        <v>1.0840000000000001E-2</v>
      </c>
      <c r="E24" s="32">
        <v>4.1480100000000002</v>
      </c>
      <c r="F24" s="32">
        <v>2.1356700000000002</v>
      </c>
      <c r="G24" s="32">
        <v>0.11243</v>
      </c>
      <c r="H24" s="32">
        <v>0.30781999999999998</v>
      </c>
      <c r="I24" s="32">
        <v>1.5350000000000001E-2</v>
      </c>
      <c r="J24" s="32">
        <v>20.798680000000004</v>
      </c>
      <c r="L24" s="16">
        <v>39316</v>
      </c>
      <c r="M24" s="32">
        <v>8.3938799999999993</v>
      </c>
      <c r="N24" s="32">
        <v>0</v>
      </c>
      <c r="O24" s="32">
        <v>1.528E-2</v>
      </c>
      <c r="P24" s="32">
        <v>5.4074400000000002</v>
      </c>
      <c r="Q24" s="32">
        <v>0.17669000000000001</v>
      </c>
      <c r="R24" s="32">
        <v>1.84623</v>
      </c>
      <c r="S24" s="32">
        <v>0.45329000000000003</v>
      </c>
      <c r="T24" s="32">
        <v>0.74342000000000008</v>
      </c>
      <c r="U24" s="32">
        <v>15.174720000000002</v>
      </c>
    </row>
    <row r="25" spans="1:21" x14ac:dyDescent="0.25">
      <c r="A25" s="16">
        <v>42054</v>
      </c>
      <c r="B25" s="32">
        <v>14.45091</v>
      </c>
      <c r="C25" s="32">
        <v>1.1740600000000001</v>
      </c>
      <c r="D25" s="32">
        <v>4.8899999999999999E-2</v>
      </c>
      <c r="E25" s="32">
        <v>3.7692399999999999</v>
      </c>
      <c r="F25" s="32">
        <v>0.83123999999999998</v>
      </c>
      <c r="G25" s="32">
        <v>1.4207200000000002</v>
      </c>
      <c r="H25" s="32">
        <v>0.37813000000000002</v>
      </c>
      <c r="I25" s="32">
        <v>0.27096999999999999</v>
      </c>
      <c r="J25" s="32">
        <v>19.700489999999999</v>
      </c>
      <c r="L25" s="16">
        <v>39488</v>
      </c>
      <c r="M25" s="32">
        <v>2.95451</v>
      </c>
      <c r="N25" s="32">
        <v>7.6800000000000002E-3</v>
      </c>
      <c r="O25" s="32">
        <v>1.5399999999999999E-3</v>
      </c>
      <c r="P25" s="32">
        <v>0.82645000000000002</v>
      </c>
      <c r="Q25" s="32">
        <v>0.16966000000000001</v>
      </c>
      <c r="R25" s="32">
        <v>1.2071699999999999</v>
      </c>
      <c r="S25" s="32">
        <v>5.8499999999999996E-2</v>
      </c>
      <c r="T25" s="32">
        <v>1.056E-2</v>
      </c>
      <c r="U25" s="32">
        <v>4.0196799999999993</v>
      </c>
    </row>
    <row r="26" spans="1:21" x14ac:dyDescent="0.25">
      <c r="A26" s="16">
        <v>42244</v>
      </c>
      <c r="B26" s="32">
        <v>27.245549999999998</v>
      </c>
      <c r="C26" s="32">
        <v>7.2480000000000003E-2</v>
      </c>
      <c r="D26" s="32">
        <v>2.7179999999999999E-2</v>
      </c>
      <c r="E26" s="32">
        <v>7.5379399999999999</v>
      </c>
      <c r="F26" s="32">
        <v>7.0688099999999991</v>
      </c>
      <c r="G26" s="32">
        <v>3.9596900000000002</v>
      </c>
      <c r="H26" s="32">
        <v>3.1376599999999999</v>
      </c>
      <c r="I26" s="32">
        <v>0.40098</v>
      </c>
      <c r="J26" s="32">
        <v>45.390939999999993</v>
      </c>
      <c r="L26" s="16">
        <v>39607</v>
      </c>
      <c r="M26" s="32">
        <v>57.285959999999996</v>
      </c>
      <c r="N26" s="32">
        <v>0.33742</v>
      </c>
      <c r="O26" s="32">
        <v>8.7929999999999994E-2</v>
      </c>
      <c r="P26" s="32">
        <v>11.70229</v>
      </c>
      <c r="Q26" s="32">
        <v>0</v>
      </c>
      <c r="R26" s="32">
        <v>5.4927000000000001</v>
      </c>
      <c r="S26" s="32">
        <v>1.76074</v>
      </c>
      <c r="T26" s="32">
        <v>0.23766999999999999</v>
      </c>
      <c r="U26" s="32">
        <v>70.986659999999986</v>
      </c>
    </row>
    <row r="27" spans="1:21" x14ac:dyDescent="0.25">
      <c r="A27" s="16">
        <v>42608</v>
      </c>
      <c r="B27" s="32">
        <v>11.735760000000001</v>
      </c>
      <c r="C27" s="32">
        <v>3.0100000000000001E-3</v>
      </c>
      <c r="D27" s="32">
        <v>6.5398300000000003</v>
      </c>
      <c r="E27" s="32">
        <v>9.8661100000000008</v>
      </c>
      <c r="F27" s="32">
        <v>53.283110000000008</v>
      </c>
      <c r="G27" s="32">
        <v>3.0639399999999997</v>
      </c>
      <c r="H27" s="32">
        <v>2.001E-2</v>
      </c>
      <c r="I27" s="32">
        <v>1.4711599999999998</v>
      </c>
      <c r="J27" s="32">
        <v>76.37615000000001</v>
      </c>
      <c r="L27" s="16">
        <v>40052</v>
      </c>
      <c r="M27" s="32">
        <v>5.4941699999999996</v>
      </c>
      <c r="N27" s="32">
        <v>5.7299999999999999E-3</v>
      </c>
      <c r="O27" s="32">
        <v>1.4397400000000002</v>
      </c>
      <c r="P27" s="32">
        <v>2.4298100000000002</v>
      </c>
      <c r="Q27" s="32">
        <v>2.6771799999999999</v>
      </c>
      <c r="R27" s="32">
        <v>2.9493199999999997</v>
      </c>
      <c r="S27" s="32">
        <v>0.16607999999999998</v>
      </c>
      <c r="T27" s="32">
        <v>9.6680399999999995</v>
      </c>
      <c r="U27" s="32">
        <v>20.435279999999999</v>
      </c>
    </row>
    <row r="28" spans="1:21" x14ac:dyDescent="0.25">
      <c r="A28" s="16">
        <v>42778</v>
      </c>
      <c r="B28" s="32">
        <v>3.5099600000000004</v>
      </c>
      <c r="C28" s="32">
        <v>7.4799999999999997E-3</v>
      </c>
      <c r="D28" s="32">
        <v>6.4449999999999993E-2</v>
      </c>
      <c r="E28" s="32">
        <v>0.45826999999999996</v>
      </c>
      <c r="F28" s="32">
        <v>2.4199599999999997</v>
      </c>
      <c r="G28" s="32">
        <v>0.14074</v>
      </c>
      <c r="H28" s="32">
        <v>1.8710000000000001E-2</v>
      </c>
      <c r="I28" s="32">
        <v>2.9519999999999998E-2</v>
      </c>
      <c r="J28" s="32">
        <v>6.4364199999999991</v>
      </c>
      <c r="L28" s="16">
        <v>40343</v>
      </c>
      <c r="M28" s="32">
        <v>29.91911</v>
      </c>
      <c r="N28" s="32">
        <v>9.2239999999999989E-2</v>
      </c>
      <c r="O28" s="32">
        <v>0.28591999999999995</v>
      </c>
      <c r="P28" s="32">
        <v>7.7779999999999996</v>
      </c>
      <c r="Q28" s="32">
        <v>7.7198399999999996</v>
      </c>
      <c r="R28" s="32">
        <v>8.4738399999999992</v>
      </c>
      <c r="S28" s="32">
        <v>7.9399999999999998E-2</v>
      </c>
      <c r="T28" s="32">
        <v>0.36431000000000002</v>
      </c>
      <c r="U28" s="32">
        <v>45.860660000000003</v>
      </c>
    </row>
    <row r="29" spans="1:21" x14ac:dyDescent="0.25">
      <c r="A29" s="16">
        <v>43363</v>
      </c>
      <c r="B29" s="32">
        <v>13.020120000000004</v>
      </c>
      <c r="C29" s="32">
        <v>4.0800000000000003E-3</v>
      </c>
      <c r="D29" s="32">
        <v>0</v>
      </c>
      <c r="E29" s="32">
        <v>3.9127000000000001</v>
      </c>
      <c r="F29" s="32">
        <v>5.3598499999999998</v>
      </c>
      <c r="G29" s="32">
        <v>0.87392999999999998</v>
      </c>
      <c r="H29" s="32">
        <v>0.21513000000000002</v>
      </c>
      <c r="I29" s="32">
        <v>0.25646999999999998</v>
      </c>
      <c r="J29" s="32">
        <v>22.76427</v>
      </c>
      <c r="L29" s="16">
        <v>40416</v>
      </c>
      <c r="M29" s="32">
        <v>17.815060000000003</v>
      </c>
      <c r="N29" s="32">
        <v>0</v>
      </c>
      <c r="O29" s="32">
        <v>6.028E-2</v>
      </c>
      <c r="P29" s="32">
        <v>7.1088300000000002</v>
      </c>
      <c r="Q29" s="32">
        <v>2.6318599999999996</v>
      </c>
      <c r="R29" s="32">
        <v>2.30463</v>
      </c>
      <c r="S29" s="32">
        <v>0.64885000000000004</v>
      </c>
      <c r="T29" s="32">
        <v>0.48283999999999999</v>
      </c>
      <c r="U29" s="32">
        <v>28.687440000000002</v>
      </c>
    </row>
    <row r="30" spans="1:21" x14ac:dyDescent="0.25">
      <c r="A30" s="16">
        <v>43508</v>
      </c>
      <c r="B30" s="32">
        <v>4.01363</v>
      </c>
      <c r="C30" s="32">
        <v>1.3389999999999999E-2</v>
      </c>
      <c r="D30" s="32">
        <v>1.805E-2</v>
      </c>
      <c r="E30" s="32">
        <v>2.2169500000000002</v>
      </c>
      <c r="F30" s="32">
        <v>0.22672</v>
      </c>
      <c r="G30" s="32">
        <v>0.55386999999999997</v>
      </c>
      <c r="H30" s="32">
        <v>4.7099999999999998E-3</v>
      </c>
      <c r="I30" s="32">
        <v>3.5560000000000001E-2</v>
      </c>
      <c r="J30" s="32">
        <v>6.4975700000000005</v>
      </c>
      <c r="L30" s="16">
        <v>40590</v>
      </c>
      <c r="M30" s="32">
        <v>5.2188299999999996</v>
      </c>
      <c r="N30" s="32">
        <v>3.909E-2</v>
      </c>
      <c r="O30" s="32">
        <v>0</v>
      </c>
      <c r="P30" s="32">
        <v>1.46373</v>
      </c>
      <c r="Q30" s="32">
        <v>0.10394</v>
      </c>
      <c r="R30" s="32">
        <v>0.22888</v>
      </c>
      <c r="S30" s="32">
        <v>7.458999999999999E-2</v>
      </c>
      <c r="T30" s="32">
        <v>1.0509999999999999E-2</v>
      </c>
      <c r="U30" s="32">
        <v>6.871599999999999</v>
      </c>
    </row>
    <row r="31" spans="1:21" x14ac:dyDescent="0.25">
      <c r="A31" s="42">
        <v>44063</v>
      </c>
      <c r="B31" s="32">
        <v>26.657899999999994</v>
      </c>
      <c r="C31" s="32">
        <v>0.15629000000000001</v>
      </c>
      <c r="D31" s="32">
        <v>9.00122</v>
      </c>
      <c r="E31" s="32">
        <v>5.0285600000000006</v>
      </c>
      <c r="F31" s="32">
        <v>0.45085999999999998</v>
      </c>
      <c r="G31" s="32">
        <v>3.9087600000000005</v>
      </c>
      <c r="H31" s="32">
        <v>0.41137999999999997</v>
      </c>
      <c r="I31" s="32">
        <v>0.53678000000000003</v>
      </c>
      <c r="J31" s="32">
        <v>33.085479999999997</v>
      </c>
      <c r="L31" s="16">
        <v>40707</v>
      </c>
      <c r="M31" s="32">
        <v>44.122799999999991</v>
      </c>
      <c r="N31" s="32">
        <v>2.1100000000000001E-2</v>
      </c>
      <c r="O31" s="32">
        <v>8.4400000000000003E-2</v>
      </c>
      <c r="P31" s="32">
        <v>6.00291</v>
      </c>
      <c r="Q31" s="32">
        <v>13.64737</v>
      </c>
      <c r="R31" s="32">
        <v>0.40195000000000003</v>
      </c>
      <c r="S31" s="32">
        <v>0.22176000000000001</v>
      </c>
      <c r="T31" s="32">
        <v>0.10882</v>
      </c>
      <c r="U31" s="32">
        <v>64.103659999999991</v>
      </c>
    </row>
    <row r="32" spans="1:21" x14ac:dyDescent="0.25">
      <c r="L32" s="16">
        <v>40781</v>
      </c>
      <c r="M32" s="32">
        <v>26.053100000000001</v>
      </c>
      <c r="N32" s="32">
        <v>0</v>
      </c>
      <c r="O32" s="32">
        <v>1.9470000000000001E-2</v>
      </c>
      <c r="P32" s="32">
        <v>5.3444399999999996</v>
      </c>
      <c r="Q32" s="32">
        <v>0.12169000000000001</v>
      </c>
      <c r="R32" s="32">
        <v>1.5686</v>
      </c>
      <c r="S32" s="32">
        <v>0.54548000000000008</v>
      </c>
      <c r="T32" s="32">
        <v>0.1623</v>
      </c>
      <c r="U32" s="32">
        <v>32.22701</v>
      </c>
    </row>
    <row r="33" spans="12:21" x14ac:dyDescent="0.25">
      <c r="L33" s="16">
        <v>41145</v>
      </c>
      <c r="M33" s="32">
        <v>3.49607</v>
      </c>
      <c r="N33" s="32">
        <v>0</v>
      </c>
      <c r="O33" s="32">
        <v>8.0320000000000003E-2</v>
      </c>
      <c r="P33" s="32">
        <v>4.7650000000000006</v>
      </c>
      <c r="Q33" s="32">
        <v>0.21783000000000002</v>
      </c>
      <c r="R33" s="32">
        <v>0.61265999999999998</v>
      </c>
      <c r="S33" s="32">
        <v>5.5889999999999995E-2</v>
      </c>
      <c r="T33" s="32">
        <v>3.2840000000000001E-2</v>
      </c>
      <c r="U33" s="32">
        <v>8.5676299999999994</v>
      </c>
    </row>
    <row r="34" spans="12:21" x14ac:dyDescent="0.25">
      <c r="L34" s="16">
        <v>41516</v>
      </c>
      <c r="M34" s="32">
        <v>19.249649999999995</v>
      </c>
      <c r="N34" s="32">
        <v>0</v>
      </c>
      <c r="O34" s="32">
        <v>5.892E-2</v>
      </c>
      <c r="P34" s="32">
        <v>3.6852899999999997</v>
      </c>
      <c r="Q34" s="32">
        <v>3.1179999999999999E-2</v>
      </c>
      <c r="R34" s="32">
        <v>1.5488299999999999</v>
      </c>
      <c r="S34" s="32">
        <v>0.22117999999999999</v>
      </c>
      <c r="T34" s="32">
        <v>4.6949999999999999E-2</v>
      </c>
      <c r="U34" s="32">
        <v>23.234249999999992</v>
      </c>
    </row>
    <row r="35" spans="12:21" x14ac:dyDescent="0.25">
      <c r="L35" s="16">
        <v>41807</v>
      </c>
      <c r="M35" s="32">
        <v>28.288200000000003</v>
      </c>
      <c r="N35" s="32">
        <v>9.6900000000000007E-3</v>
      </c>
      <c r="O35" s="32">
        <v>11.13283</v>
      </c>
      <c r="P35" s="32">
        <v>3.8562799999999999</v>
      </c>
      <c r="Q35" s="32">
        <v>8.0740000000000006E-2</v>
      </c>
      <c r="R35" s="32">
        <v>0.66370000000000007</v>
      </c>
      <c r="S35" s="32">
        <v>3.9300000000000002E-2</v>
      </c>
      <c r="T35" s="32">
        <v>1.6959999999999999E-2</v>
      </c>
      <c r="U35" s="32">
        <v>32.281479999999995</v>
      </c>
    </row>
    <row r="36" spans="12:21" x14ac:dyDescent="0.25">
      <c r="L36" s="16">
        <v>42172</v>
      </c>
      <c r="M36" s="32">
        <v>41.801229999999997</v>
      </c>
      <c r="N36" s="32">
        <v>1.8009200000000001</v>
      </c>
      <c r="O36" s="32">
        <v>0.20827000000000001</v>
      </c>
      <c r="P36" s="32">
        <v>12.052059999999999</v>
      </c>
      <c r="Q36" s="32">
        <v>0.90046000000000004</v>
      </c>
      <c r="R36" s="32">
        <v>1.8591099999999998</v>
      </c>
      <c r="S36" s="32">
        <v>0.27917999999999998</v>
      </c>
      <c r="T36" s="32">
        <v>0.13109000000000001</v>
      </c>
      <c r="U36" s="32">
        <v>55.164019999999994</v>
      </c>
    </row>
    <row r="37" spans="12:21" x14ac:dyDescent="0.25">
      <c r="L37" s="16">
        <v>42416</v>
      </c>
      <c r="M37" s="32">
        <v>15.394079999999999</v>
      </c>
      <c r="N37" s="32">
        <v>0.10394</v>
      </c>
      <c r="O37" s="32">
        <v>2.4459999999999999E-2</v>
      </c>
      <c r="P37" s="32">
        <v>6.6436299999999999</v>
      </c>
      <c r="Q37" s="32">
        <v>1.4489799999999999</v>
      </c>
      <c r="R37" s="32">
        <v>2.0931199999999999</v>
      </c>
      <c r="S37" s="32">
        <v>0.52334000000000003</v>
      </c>
      <c r="T37" s="32">
        <v>0</v>
      </c>
      <c r="U37" s="32">
        <v>24.010029999999997</v>
      </c>
    </row>
    <row r="38" spans="12:21" x14ac:dyDescent="0.25">
      <c r="L38" s="16">
        <v>42535</v>
      </c>
      <c r="M38" s="32">
        <v>25.390349999999994</v>
      </c>
      <c r="N38" s="32">
        <v>0.30935000000000001</v>
      </c>
      <c r="O38" s="32">
        <v>7.4099999999999999E-2</v>
      </c>
      <c r="P38" s="32">
        <v>8.4480399999999989</v>
      </c>
      <c r="Q38" s="32">
        <v>2.5227300000000001</v>
      </c>
      <c r="R38" s="32">
        <v>1.3047800000000001</v>
      </c>
      <c r="S38" s="32">
        <v>0</v>
      </c>
      <c r="T38" s="32">
        <v>0.40876999999999997</v>
      </c>
      <c r="U38" s="32">
        <v>36.76988999999999</v>
      </c>
    </row>
    <row r="39" spans="12:21" x14ac:dyDescent="0.25">
      <c r="L39" s="16">
        <v>42899</v>
      </c>
      <c r="M39" s="32">
        <v>15.310370000000001</v>
      </c>
      <c r="N39" s="32">
        <v>3.6240000000000001E-2</v>
      </c>
      <c r="O39" s="32">
        <v>3.5100000000000001E-3</v>
      </c>
      <c r="P39" s="32">
        <v>1.1575300000000002</v>
      </c>
      <c r="Q39" s="32">
        <v>0.84360999999999986</v>
      </c>
      <c r="R39" s="32">
        <v>0.49943999999999994</v>
      </c>
      <c r="S39" s="32">
        <v>0.11747</v>
      </c>
      <c r="T39" s="32">
        <v>0.58413000000000004</v>
      </c>
      <c r="U39" s="32">
        <v>18.013109999999998</v>
      </c>
    </row>
    <row r="40" spans="12:21" x14ac:dyDescent="0.25">
      <c r="L40" s="16">
        <v>42971</v>
      </c>
      <c r="M40" s="32">
        <v>9.1868800000000004</v>
      </c>
      <c r="N40" s="32">
        <v>4.709E-2</v>
      </c>
      <c r="O40" s="32">
        <v>0.10629000000000001</v>
      </c>
      <c r="P40" s="32">
        <v>4.2704800000000001</v>
      </c>
      <c r="Q40" s="32">
        <v>0.38968000000000003</v>
      </c>
      <c r="R40" s="32">
        <v>1.24678</v>
      </c>
      <c r="S40" s="32">
        <v>0.31215999999999999</v>
      </c>
      <c r="T40" s="32">
        <v>0.12876000000000001</v>
      </c>
      <c r="U40" s="32">
        <v>14.287960000000002</v>
      </c>
    </row>
    <row r="41" spans="12:21" x14ac:dyDescent="0.25">
      <c r="L41" s="16">
        <v>43157</v>
      </c>
      <c r="M41" s="32">
        <v>8.6242399999999986</v>
      </c>
      <c r="N41" s="32">
        <v>6.1749999999999999E-2</v>
      </c>
      <c r="O41" s="32">
        <v>6.11E-3</v>
      </c>
      <c r="P41" s="32">
        <v>4.4029100000000003</v>
      </c>
      <c r="Q41" s="32">
        <v>0.64043000000000005</v>
      </c>
      <c r="R41" s="32">
        <v>0.42568</v>
      </c>
      <c r="S41" s="32">
        <v>0.26651999999999998</v>
      </c>
      <c r="T41" s="32">
        <v>0</v>
      </c>
      <c r="U41" s="32">
        <v>13.934099999999999</v>
      </c>
    </row>
    <row r="42" spans="12:21" x14ac:dyDescent="0.25">
      <c r="L42" s="16">
        <v>43264</v>
      </c>
      <c r="M42" s="32">
        <v>25.536799999999999</v>
      </c>
      <c r="N42" s="32">
        <v>4.2319999999999997E-2</v>
      </c>
      <c r="O42" s="32">
        <v>23.285419999999998</v>
      </c>
      <c r="P42" s="32">
        <v>4.5526599999999995</v>
      </c>
      <c r="Q42" s="32">
        <v>0.53340999999999994</v>
      </c>
      <c r="R42" s="32">
        <v>1.0398100000000001</v>
      </c>
      <c r="S42" s="32">
        <v>1.035E-2</v>
      </c>
      <c r="T42" s="32">
        <v>0.39863999999999999</v>
      </c>
      <c r="U42" s="32">
        <v>31.031859999999998</v>
      </c>
    </row>
    <row r="43" spans="12:21" x14ac:dyDescent="0.25">
      <c r="L43" s="16">
        <v>43627</v>
      </c>
      <c r="M43" s="32">
        <v>10.27576</v>
      </c>
      <c r="N43" s="32">
        <v>1.821E-2</v>
      </c>
      <c r="O43" s="32">
        <v>1.4759999999999999E-2</v>
      </c>
      <c r="P43" s="32">
        <v>6.6562900000000003</v>
      </c>
      <c r="Q43" s="32">
        <v>0.10518999999999999</v>
      </c>
      <c r="R43" s="32">
        <v>0.11688999999999999</v>
      </c>
      <c r="S43" s="32">
        <v>1.6330000000000001E-2</v>
      </c>
      <c r="T43" s="32">
        <v>0.15832999999999997</v>
      </c>
      <c r="U43" s="32">
        <v>17.2119</v>
      </c>
    </row>
    <row r="44" spans="12:21" x14ac:dyDescent="0.25">
      <c r="L44" s="16">
        <v>43700</v>
      </c>
      <c r="M44" s="32">
        <v>3.0930999999999997</v>
      </c>
      <c r="N44" s="32">
        <v>0</v>
      </c>
      <c r="O44" s="32">
        <v>0</v>
      </c>
      <c r="P44" s="32">
        <v>3.34029</v>
      </c>
      <c r="Q44" s="32">
        <v>5.8449999999999995E-2</v>
      </c>
      <c r="R44" s="32">
        <v>0.26676</v>
      </c>
      <c r="S44" s="32">
        <v>5.3240000000000003E-2</v>
      </c>
      <c r="T44" s="32">
        <v>0</v>
      </c>
      <c r="U44" s="32">
        <v>6.5450799999999987</v>
      </c>
    </row>
    <row r="45" spans="12:21" x14ac:dyDescent="0.25">
      <c r="L45" s="43">
        <v>43877</v>
      </c>
      <c r="M45" s="32">
        <v>2.68974</v>
      </c>
      <c r="N45" s="32">
        <v>0.11673</v>
      </c>
      <c r="O45" s="32">
        <v>4.5100000000000001E-3</v>
      </c>
      <c r="P45" s="32">
        <v>2.4644499999999998</v>
      </c>
      <c r="Q45" s="32">
        <v>0.16225000000000001</v>
      </c>
      <c r="R45" s="32">
        <v>1.88788</v>
      </c>
      <c r="S45" s="32">
        <v>0.29720999999999997</v>
      </c>
      <c r="T45" s="32"/>
      <c r="U45" s="32">
        <v>5.9063299999999996</v>
      </c>
    </row>
    <row r="46" spans="12:21" x14ac:dyDescent="0.25">
      <c r="L46" s="42"/>
      <c r="M46" s="32"/>
      <c r="N46" s="32"/>
      <c r="O46" s="32"/>
      <c r="P46" s="32"/>
      <c r="Q46" s="32"/>
      <c r="R46" s="32"/>
      <c r="S46" s="32"/>
      <c r="T46" s="32"/>
      <c r="U46" s="32"/>
    </row>
    <row r="47" spans="12:21" x14ac:dyDescent="0.25">
      <c r="L47" s="42"/>
      <c r="M47" s="32"/>
      <c r="N47" s="32"/>
      <c r="O47" s="32"/>
      <c r="P47" s="32"/>
      <c r="Q47" s="32"/>
      <c r="R47" s="32"/>
      <c r="S47" s="32"/>
      <c r="T47" s="32"/>
      <c r="U47" s="32"/>
    </row>
    <row r="48" spans="12:21" x14ac:dyDescent="0.25">
      <c r="L48" s="42"/>
      <c r="M48" s="32"/>
      <c r="N48" s="32"/>
      <c r="O48" s="32"/>
      <c r="P48" s="32"/>
      <c r="Q48" s="32"/>
      <c r="R48" s="32"/>
      <c r="S48" s="32"/>
      <c r="T48" s="32"/>
      <c r="U48" s="32"/>
    </row>
    <row r="49" spans="12:21" x14ac:dyDescent="0.25">
      <c r="L49" s="42"/>
      <c r="M49" s="32"/>
      <c r="N49" s="32"/>
      <c r="O49" s="32"/>
      <c r="P49" s="32"/>
      <c r="Q49" s="32"/>
      <c r="R49" s="32"/>
      <c r="S49" s="32"/>
      <c r="T49" s="32"/>
      <c r="U49" s="32"/>
    </row>
    <row r="50" spans="12:21" x14ac:dyDescent="0.25">
      <c r="L50" s="42"/>
      <c r="M50" s="32"/>
      <c r="N50" s="32"/>
      <c r="O50" s="32"/>
      <c r="P50" s="32"/>
      <c r="Q50" s="32"/>
      <c r="R50" s="32"/>
      <c r="S50" s="32"/>
      <c r="T50" s="32"/>
      <c r="U50" s="32"/>
    </row>
    <row r="51" spans="12:21" x14ac:dyDescent="0.25">
      <c r="L51" s="42"/>
      <c r="M51" s="32"/>
      <c r="N51" s="32"/>
      <c r="O51" s="32"/>
      <c r="P51" s="32"/>
      <c r="Q51" s="32"/>
      <c r="R51" s="32"/>
      <c r="S51" s="32"/>
      <c r="T51" s="32"/>
      <c r="U51" s="32"/>
    </row>
    <row r="52" spans="12:21" x14ac:dyDescent="0.25">
      <c r="L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12:21" x14ac:dyDescent="0.25">
      <c r="L53" s="42"/>
      <c r="M53" s="32"/>
      <c r="N53" s="32"/>
      <c r="O53" s="32"/>
      <c r="P53" s="32"/>
      <c r="Q53" s="32"/>
      <c r="R53" s="32"/>
      <c r="S53" s="32"/>
      <c r="T53" s="32"/>
      <c r="U53" s="32"/>
    </row>
    <row r="54" spans="12:21" x14ac:dyDescent="0.25">
      <c r="L54" s="42"/>
      <c r="M54" s="32"/>
      <c r="N54" s="32"/>
      <c r="O54" s="32"/>
      <c r="P54" s="32"/>
      <c r="Q54" s="32"/>
      <c r="R54" s="32"/>
      <c r="S54" s="32"/>
      <c r="T54" s="32"/>
      <c r="U54" s="32"/>
    </row>
    <row r="55" spans="12:21" x14ac:dyDescent="0.25">
      <c r="L55" s="42"/>
      <c r="M55" s="32"/>
      <c r="N55" s="32"/>
      <c r="O55" s="32"/>
      <c r="P55" s="32"/>
      <c r="Q55" s="32"/>
      <c r="R55" s="32"/>
      <c r="S55" s="32"/>
      <c r="T55" s="32"/>
      <c r="U55" s="32"/>
    </row>
    <row r="56" spans="12:21" x14ac:dyDescent="0.25">
      <c r="L56" s="42"/>
      <c r="M56" s="32"/>
      <c r="N56" s="32"/>
      <c r="O56" s="32"/>
      <c r="P56" s="32"/>
      <c r="Q56" s="32"/>
      <c r="R56" s="32"/>
      <c r="S56" s="32"/>
      <c r="T56" s="32"/>
      <c r="U56" s="32"/>
    </row>
    <row r="57" spans="12:21" x14ac:dyDescent="0.25">
      <c r="L57" s="42"/>
      <c r="M57" s="32"/>
      <c r="N57" s="32"/>
      <c r="O57" s="32"/>
      <c r="P57" s="32"/>
      <c r="Q57" s="32"/>
      <c r="R57" s="32"/>
      <c r="S57" s="32"/>
      <c r="T57" s="32"/>
      <c r="U57" s="32"/>
    </row>
    <row r="58" spans="12:21" x14ac:dyDescent="0.25">
      <c r="L58" s="42"/>
      <c r="M58" s="32"/>
      <c r="N58" s="32"/>
      <c r="O58" s="32"/>
      <c r="P58" s="32"/>
      <c r="Q58" s="32"/>
      <c r="R58" s="32"/>
      <c r="S58" s="32"/>
      <c r="T58" s="32"/>
      <c r="U58" s="32"/>
    </row>
    <row r="59" spans="12:21" x14ac:dyDescent="0.25">
      <c r="L59" s="42"/>
      <c r="M59" s="32"/>
      <c r="N59" s="32"/>
      <c r="O59" s="32"/>
      <c r="P59" s="32"/>
      <c r="Q59" s="32"/>
      <c r="R59" s="32"/>
      <c r="S59" s="32"/>
      <c r="T59" s="32"/>
      <c r="U59" s="32"/>
    </row>
    <row r="60" spans="12:21" x14ac:dyDescent="0.25">
      <c r="L60" s="42"/>
      <c r="M60" s="32"/>
      <c r="N60" s="32"/>
      <c r="O60" s="32"/>
      <c r="P60" s="32"/>
      <c r="Q60" s="32"/>
      <c r="R60" s="32"/>
      <c r="S60" s="32"/>
      <c r="T60" s="32"/>
      <c r="U60" s="32"/>
    </row>
    <row r="61" spans="12:21" x14ac:dyDescent="0.25">
      <c r="L61" s="42"/>
      <c r="M61" s="32"/>
      <c r="N61" s="32"/>
      <c r="O61" s="32"/>
      <c r="P61" s="32"/>
      <c r="Q61" s="32"/>
      <c r="R61" s="32"/>
      <c r="S61" s="32"/>
      <c r="T61" s="32"/>
      <c r="U61" s="32"/>
    </row>
    <row r="62" spans="12:21" x14ac:dyDescent="0.25">
      <c r="L62" s="42"/>
      <c r="M62" s="32"/>
      <c r="N62" s="32"/>
      <c r="O62" s="32"/>
      <c r="P62" s="32"/>
      <c r="Q62" s="32"/>
      <c r="R62" s="32"/>
      <c r="S62" s="32"/>
      <c r="T62" s="32"/>
      <c r="U62" s="32"/>
    </row>
    <row r="63" spans="12:21" x14ac:dyDescent="0.25">
      <c r="L63" s="42"/>
      <c r="M63" s="32"/>
      <c r="N63" s="32"/>
      <c r="O63" s="32"/>
      <c r="P63" s="32"/>
      <c r="Q63" s="32"/>
      <c r="R63" s="32"/>
      <c r="S63" s="32"/>
      <c r="T63" s="32"/>
      <c r="U63" s="32"/>
    </row>
    <row r="64" spans="12:21" x14ac:dyDescent="0.25">
      <c r="L64" s="42"/>
      <c r="M64" s="32"/>
      <c r="N64" s="32"/>
      <c r="O64" s="32"/>
      <c r="P64" s="32"/>
      <c r="Q64" s="32"/>
      <c r="R64" s="32"/>
      <c r="S64" s="32"/>
      <c r="T64" s="32"/>
      <c r="U64" s="32"/>
    </row>
    <row r="65" spans="12:21" x14ac:dyDescent="0.25">
      <c r="L65" s="42"/>
      <c r="M65" s="32"/>
      <c r="N65" s="32"/>
      <c r="O65" s="32"/>
      <c r="P65" s="32"/>
      <c r="Q65" s="32"/>
      <c r="R65" s="32"/>
      <c r="S65" s="32"/>
      <c r="T65" s="32"/>
      <c r="U65" s="32"/>
    </row>
    <row r="66" spans="12:21" x14ac:dyDescent="0.25">
      <c r="L66" s="42"/>
      <c r="M66" s="32"/>
      <c r="N66" s="32"/>
      <c r="O66" s="32"/>
      <c r="P66" s="32"/>
      <c r="Q66" s="32"/>
      <c r="R66" s="32"/>
      <c r="S66" s="32"/>
      <c r="T66" s="32"/>
      <c r="U66" s="32"/>
    </row>
    <row r="67" spans="12:21" x14ac:dyDescent="0.25">
      <c r="L67" s="42"/>
      <c r="M67" s="32"/>
      <c r="N67" s="32"/>
      <c r="O67" s="32"/>
      <c r="P67" s="32"/>
      <c r="Q67" s="32"/>
      <c r="R67" s="32"/>
      <c r="S67" s="32"/>
      <c r="T67" s="32"/>
      <c r="U67" s="32"/>
    </row>
    <row r="68" spans="12:21" x14ac:dyDescent="0.25">
      <c r="L68" s="42"/>
      <c r="M68" s="32"/>
      <c r="N68" s="32"/>
      <c r="O68" s="32"/>
      <c r="P68" s="32"/>
      <c r="Q68" s="32"/>
      <c r="R68" s="32"/>
      <c r="S68" s="32"/>
      <c r="T68" s="32"/>
      <c r="U68" s="32"/>
    </row>
    <row r="69" spans="12:21" x14ac:dyDescent="0.25">
      <c r="L69" s="42"/>
      <c r="M69" s="32"/>
      <c r="N69" s="32"/>
      <c r="O69" s="32"/>
      <c r="P69" s="32"/>
      <c r="Q69" s="32"/>
      <c r="R69" s="32"/>
      <c r="S69" s="32"/>
      <c r="T69" s="32"/>
      <c r="U69" s="32"/>
    </row>
    <row r="70" spans="12:21" x14ac:dyDescent="0.25">
      <c r="L70" s="42"/>
      <c r="M70" s="32"/>
      <c r="N70" s="32"/>
      <c r="O70" s="32"/>
      <c r="P70" s="32"/>
      <c r="Q70" s="32"/>
      <c r="R70" s="32"/>
      <c r="S70" s="32"/>
      <c r="T70" s="32"/>
      <c r="U70" s="32"/>
    </row>
    <row r="71" spans="12:21" x14ac:dyDescent="0.25">
      <c r="L71" s="42"/>
      <c r="M71" s="32"/>
      <c r="N71" s="32"/>
      <c r="O71" s="32"/>
      <c r="P71" s="32"/>
      <c r="Q71" s="32"/>
      <c r="R71" s="32"/>
      <c r="S71" s="32"/>
      <c r="T71" s="32"/>
      <c r="U71" s="32"/>
    </row>
    <row r="72" spans="12:21" x14ac:dyDescent="0.25">
      <c r="L72" s="42"/>
      <c r="M72" s="32"/>
      <c r="N72" s="32"/>
      <c r="O72" s="32"/>
      <c r="P72" s="32"/>
      <c r="Q72" s="32"/>
      <c r="R72" s="32"/>
      <c r="S72" s="32"/>
      <c r="T72" s="32"/>
      <c r="U72" s="32"/>
    </row>
    <row r="73" spans="12:21" x14ac:dyDescent="0.25">
      <c r="L73" s="42"/>
      <c r="M73" s="32"/>
      <c r="N73" s="32"/>
      <c r="O73" s="32"/>
      <c r="P73" s="32"/>
      <c r="Q73" s="32"/>
      <c r="R73" s="32"/>
      <c r="S73" s="32"/>
      <c r="T73" s="32"/>
      <c r="U73" s="32"/>
    </row>
    <row r="74" spans="12:21" x14ac:dyDescent="0.25">
      <c r="L74" s="42"/>
      <c r="M74" s="32"/>
      <c r="N74" s="32"/>
      <c r="O74" s="32"/>
      <c r="P74" s="32"/>
      <c r="Q74" s="32"/>
      <c r="R74" s="32"/>
      <c r="S74" s="32"/>
      <c r="T74" s="32"/>
      <c r="U74" s="32"/>
    </row>
    <row r="75" spans="12:21" x14ac:dyDescent="0.25">
      <c r="L75" s="42"/>
      <c r="M75" s="32"/>
      <c r="N75" s="32"/>
      <c r="O75" s="32"/>
      <c r="P75" s="32"/>
      <c r="Q75" s="32"/>
      <c r="R75" s="32"/>
      <c r="S75" s="32"/>
      <c r="T75" s="32"/>
      <c r="U75" s="32"/>
    </row>
    <row r="76" spans="12:21" x14ac:dyDescent="0.25">
      <c r="L76" s="42"/>
      <c r="M76" s="32"/>
      <c r="N76" s="32"/>
      <c r="O76" s="32"/>
      <c r="P76" s="32"/>
      <c r="Q76" s="32"/>
      <c r="R76" s="32"/>
      <c r="S76" s="32"/>
      <c r="T76" s="32"/>
      <c r="U76" s="32"/>
    </row>
    <row r="77" spans="12:21" x14ac:dyDescent="0.25">
      <c r="L77" s="42"/>
      <c r="M77" s="32"/>
      <c r="N77" s="32"/>
      <c r="O77" s="32"/>
      <c r="P77" s="32"/>
      <c r="Q77" s="32"/>
      <c r="R77" s="32"/>
      <c r="S77" s="32"/>
      <c r="T77" s="32"/>
      <c r="U77" s="32"/>
    </row>
  </sheetData>
  <sortState xmlns:xlrd2="http://schemas.microsoft.com/office/spreadsheetml/2017/richdata2" ref="L12:U77">
    <sortCondition ref="L12:L77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P26 mg per m3_night</vt:lpstr>
      <vt:lpstr>P26 mg per m3_day</vt:lpstr>
      <vt:lpstr>P26 mg per m3_groups</vt:lpstr>
      <vt:lpstr>number per m3</vt:lpstr>
      <vt:lpstr>definitions</vt:lpstr>
      <vt:lpstr>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Galbraith, Moira (DFO/MPO)</dc:creator>
  <cp:lastModifiedBy>Patrick Lehodey</cp:lastModifiedBy>
  <dcterms:created xsi:type="dcterms:W3CDTF">2023-11-03T19:53:25Z</dcterms:created>
  <dcterms:modified xsi:type="dcterms:W3CDTF">2024-04-03T16:01:44Z</dcterms:modified>
</cp:coreProperties>
</file>