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shikaushik/Desktop/Poli:Econ5/2019/Lec3/"/>
    </mc:Choice>
  </mc:AlternateContent>
  <xr:revisionPtr revIDLastSave="0" documentId="13_ncr:1_{9D605DC9-7901-614A-B099-4066CAE414A2}" xr6:coauthVersionLast="43" xr6:coauthVersionMax="43" xr10:uidLastSave="{00000000-0000-0000-0000-000000000000}"/>
  <bookViews>
    <workbookView xWindow="5320" yWindow="460" windowWidth="25820" windowHeight="11720" xr2:uid="{B975E23E-33BE-42F9-B388-7C745C0913E1}"/>
  </bookViews>
  <sheets>
    <sheet name="Sheet1" sheetId="1" r:id="rId1"/>
  </sheets>
  <definedNames>
    <definedName name="_xlnm._FilterDatabase" localSheetId="0" hidden="1">Sheet1!$C$1:$C$15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I4" i="1"/>
  <c r="I5" i="1"/>
  <c r="I6" i="1"/>
  <c r="I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N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<sst xmlns="http://schemas.openxmlformats.org/spreadsheetml/2006/main" count="120" uniqueCount="38">
  <si>
    <t>Land area below 5m (% of land area)</t>
  </si>
  <si>
    <t>..</t>
  </si>
  <si>
    <t>Cereal yield (kg per hectare)</t>
  </si>
  <si>
    <t>Foreign direct investment, net inflows (% of GDP)</t>
  </si>
  <si>
    <t>Energy use per units of GDP (kg oil eq./$1,000 of 2005 PPP $)</t>
  </si>
  <si>
    <t>Energy use per capita (kilograms of oil equivalent)</t>
  </si>
  <si>
    <t>CO2 emissions, total (KtCO2)</t>
  </si>
  <si>
    <t>CO2 emissions per capita (metric tons)</t>
  </si>
  <si>
    <t>CO2 emissions per units of GDP (kg/$1,000 of 2005 PPP $)</t>
  </si>
  <si>
    <t>Other GHG emissions, total (KtCO2e)</t>
  </si>
  <si>
    <t>Methane (CH4) emissions, total (KtCO2e)</t>
  </si>
  <si>
    <t>Nitrous oxide (N2O) emissions, total (KtCO2e)</t>
  </si>
  <si>
    <t>Population below 5m (% of total)</t>
  </si>
  <si>
    <t>Population in urban agglomerations &gt;1million (%)</t>
  </si>
  <si>
    <t>Annual freshwater withdrawals (% of internal resources)</t>
  </si>
  <si>
    <t>Nationally terrestrial protected areas (% of total land area)</t>
  </si>
  <si>
    <t>GDP ($)</t>
  </si>
  <si>
    <t>GNI per capita (Atlas $)</t>
  </si>
  <si>
    <t>Ratio of girls to boys in primary &amp; secondary school (%)</t>
  </si>
  <si>
    <t>Under-five mortality rate (per 1,000)</t>
  </si>
  <si>
    <t>Access to improved water source (% of total pop.)</t>
  </si>
  <si>
    <t>Physicians (per 1,000 people)</t>
  </si>
  <si>
    <t>Access to improved sanitation (% of total pop.)</t>
  </si>
  <si>
    <t>Population growth (annual %)</t>
  </si>
  <si>
    <t>Population</t>
  </si>
  <si>
    <t>Urban population growth (annual %)</t>
  </si>
  <si>
    <t>Urban population</t>
  </si>
  <si>
    <t>Country</t>
  </si>
  <si>
    <t>Variable</t>
  </si>
  <si>
    <t>Which country has:</t>
  </si>
  <si>
    <t>Amount</t>
  </si>
  <si>
    <t>Year</t>
  </si>
  <si>
    <t>max(variable)</t>
  </si>
  <si>
    <t>match</t>
  </si>
  <si>
    <t>which year?</t>
  </si>
  <si>
    <t>Obs</t>
  </si>
  <si>
    <t>China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</si>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</sst>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43EB-8246-4905-BA4B-8478A9294B4B}">
  <dimension ref="A1:N53"/>
  <sheetViews>
    <sheetView tabSelected="1" workbookViewId="0">
      <selection activeCell="N5" sqref="N5"/>
    </sheetView>
  </sheetViews>
  <sheetFormatPr baseColWidth="10" defaultColWidth="8.83203125" defaultRowHeight="15" x14ac:dyDescent="0.2"/>
  <cols>
    <col min="1" max="1" width="4" bestFit="1" customWidth="1"/>
    <col min="2" max="2" width="7.33203125" bestFit="1" customWidth="1"/>
    <col min="3" max="3" width="47.6640625" bestFit="1" customWidth="1"/>
    <col min="4" max="5" width="12.1640625" bestFit="1" customWidth="1"/>
    <col min="6" max="6" width="7.33203125" bestFit="1" customWidth="1"/>
    <col min="7" max="7" width="11.5" bestFit="1" customWidth="1"/>
    <col min="8" max="8" width="6" style="3" bestFit="1" customWidth="1"/>
    <col min="9" max="9" width="10.33203125" style="3" bestFit="1" customWidth="1"/>
    <col min="10" max="10" width="2.5" customWidth="1"/>
    <col min="11" max="11" width="23" bestFit="1" customWidth="1"/>
    <col min="12" max="12" width="5.1640625" bestFit="1" customWidth="1"/>
    <col min="13" max="13" width="12.1640625" bestFit="1" customWidth="1"/>
    <col min="14" max="14" width="8" bestFit="1" customWidth="1"/>
  </cols>
  <sheetData>
    <row r="1" spans="1:14" x14ac:dyDescent="0.2">
      <c r="A1" s="1" t="s">
        <v>35</v>
      </c>
      <c r="B1" s="1" t="s">
        <v>27</v>
      </c>
      <c r="C1" s="1" t="s">
        <v>28</v>
      </c>
      <c r="D1" s="1">
        <v>1990</v>
      </c>
      <c r="E1" s="1">
        <v>2000</v>
      </c>
      <c r="F1" s="1" t="s">
        <v>27</v>
      </c>
      <c r="G1" s="1" t="s">
        <v>32</v>
      </c>
      <c r="H1" s="2" t="s">
        <v>33</v>
      </c>
      <c r="I1" s="2" t="s">
        <v>34</v>
      </c>
      <c r="K1" s="4" t="s">
        <v>29</v>
      </c>
      <c r="L1" s="5"/>
      <c r="M1" s="5"/>
      <c r="N1" s="6"/>
    </row>
    <row r="2" spans="1:14" x14ac:dyDescent="0.2">
      <c r="A2">
        <v>1</v>
      </c>
      <c r="B2" t="str">
        <f>IF(A2&lt;=26,"China","USA")</f>
        <v>China</v>
      </c>
      <c r="C2" t="s">
        <v>22</v>
      </c>
      <c r="D2">
        <v>41</v>
      </c>
      <c r="E2">
        <v>49</v>
      </c>
      <c r="F2" t="s">
        <v>36</v>
      </c>
      <c r="G2">
        <f>+MAX(D2:E2)</f>
        <v>49</v>
      </c>
      <c r="H2" s="3">
        <f>MATCH(G2, D2:E2, 0)</f>
        <v>2</v>
      </c>
      <c r="I2" s="3" t="str">
        <f>IF(H2=1, "1990", "2000")</f>
        <v>2000</v>
      </c>
      <c r="K2" s="7" t="s">
        <v>28</v>
      </c>
      <c r="L2" s="7" t="s">
        <v>31</v>
      </c>
      <c r="M2" s="7" t="s">
        <v>30</v>
      </c>
      <c r="N2" s="7" t="s">
        <v>27</v>
      </c>
    </row>
    <row r="3" spans="1:14" x14ac:dyDescent="0.2">
      <c r="A3">
        <v>2</v>
      </c>
      <c r="B3" t="str">
        <f t="shared" ref="B3:B53" si="0">IF(A3&lt;=26,"China","USA")</f>
        <v>China</v>
      </c>
      <c r="C3" t="s">
        <v>20</v>
      </c>
      <c r="D3">
        <v>67</v>
      </c>
      <c r="E3">
        <v>80</v>
      </c>
      <c r="F3" t="s">
        <v>36</v>
      </c>
      <c r="G3">
        <f t="shared" ref="G3:G53" si="1">+MAX(D3:E3)</f>
        <v>80</v>
      </c>
      <c r="H3" s="3">
        <f t="shared" ref="H3:H53" si="2">MATCH(G3, D3:E3, 0)</f>
        <v>2</v>
      </c>
      <c r="I3" s="3" t="str">
        <f t="shared" ref="I3:I53" si="3">IF(H3=1, "1990", "2000")</f>
        <v>2000</v>
      </c>
      <c r="K3" s="8" t="s">
        <v>16</v>
      </c>
      <c r="L3" s="8">
        <v>1990</v>
      </c>
      <c r="M3" s="8">
        <v>5750800000000</v>
      </c>
      <c r="N3" s="8" t="str">
        <f>VLOOKUP(M3,D:F,3,FALSE)</f>
        <v>USA</v>
      </c>
    </row>
    <row r="4" spans="1:14" x14ac:dyDescent="0.2">
      <c r="A4">
        <v>3</v>
      </c>
      <c r="B4" t="str">
        <f t="shared" si="0"/>
        <v>China</v>
      </c>
      <c r="C4" t="s">
        <v>14</v>
      </c>
      <c r="D4">
        <v>17.7746178457163</v>
      </c>
      <c r="E4" t="s">
        <v>1</v>
      </c>
      <c r="F4" t="s">
        <v>36</v>
      </c>
      <c r="G4">
        <f t="shared" si="1"/>
        <v>17.7746178457163</v>
      </c>
      <c r="H4" s="3">
        <f t="shared" si="2"/>
        <v>1</v>
      </c>
      <c r="I4" s="3" t="str">
        <f t="shared" si="3"/>
        <v>1990</v>
      </c>
      <c r="K4" s="8" t="s">
        <v>6</v>
      </c>
      <c r="L4" s="8">
        <v>2000</v>
      </c>
      <c r="M4" s="8">
        <v>3405179.8670000001</v>
      </c>
      <c r="N4" s="8" t="str">
        <f>VLOOKUP(M4, E:F, 2, FALSE)</f>
        <v>China</v>
      </c>
    </row>
    <row r="5" spans="1:14" x14ac:dyDescent="0.2">
      <c r="A5">
        <v>4</v>
      </c>
      <c r="B5" t="str">
        <f t="shared" si="0"/>
        <v>China</v>
      </c>
      <c r="C5" t="s">
        <v>2</v>
      </c>
      <c r="D5">
        <v>4324.6000000000004</v>
      </c>
      <c r="E5">
        <v>4756.3</v>
      </c>
      <c r="F5" t="s">
        <v>36</v>
      </c>
      <c r="G5">
        <f t="shared" si="1"/>
        <v>4756.3</v>
      </c>
      <c r="H5" s="3">
        <f t="shared" si="2"/>
        <v>2</v>
      </c>
      <c r="I5" s="3" t="str">
        <f t="shared" si="3"/>
        <v>2000</v>
      </c>
    </row>
    <row r="6" spans="1:14" x14ac:dyDescent="0.2">
      <c r="A6">
        <v>5</v>
      </c>
      <c r="B6" t="str">
        <f t="shared" si="0"/>
        <v>China</v>
      </c>
      <c r="C6" t="s">
        <v>7</v>
      </c>
      <c r="D6">
        <v>2.1677030765910401</v>
      </c>
      <c r="E6">
        <v>2.69686243322549</v>
      </c>
      <c r="F6" t="s">
        <v>36</v>
      </c>
      <c r="G6">
        <f t="shared" si="1"/>
        <v>2.69686243322549</v>
      </c>
      <c r="H6" s="3">
        <f t="shared" si="2"/>
        <v>2</v>
      </c>
      <c r="I6" s="3" t="str">
        <f t="shared" si="3"/>
        <v>2000</v>
      </c>
    </row>
    <row r="7" spans="1:14" x14ac:dyDescent="0.2">
      <c r="A7">
        <v>6</v>
      </c>
      <c r="B7" t="str">
        <f t="shared" si="0"/>
        <v>China</v>
      </c>
      <c r="C7" t="s">
        <v>8</v>
      </c>
      <c r="D7">
        <v>1969.45727886944</v>
      </c>
      <c r="E7">
        <v>1011.01890741307</v>
      </c>
      <c r="F7" t="s">
        <v>36</v>
      </c>
      <c r="G7">
        <f t="shared" si="1"/>
        <v>1969.45727886944</v>
      </c>
      <c r="H7" s="3">
        <f t="shared" si="2"/>
        <v>1</v>
      </c>
      <c r="I7" s="3" t="str">
        <f t="shared" si="3"/>
        <v>1990</v>
      </c>
    </row>
    <row r="8" spans="1:14" x14ac:dyDescent="0.2">
      <c r="A8">
        <v>7</v>
      </c>
      <c r="B8" t="str">
        <f t="shared" si="0"/>
        <v>China</v>
      </c>
      <c r="C8" t="s">
        <v>6</v>
      </c>
      <c r="D8">
        <v>2460744.017</v>
      </c>
      <c r="E8">
        <v>3405179.8670000001</v>
      </c>
      <c r="F8" t="s">
        <v>36</v>
      </c>
      <c r="G8">
        <f t="shared" si="1"/>
        <v>3405179.8670000001</v>
      </c>
      <c r="H8" s="3">
        <f t="shared" si="2"/>
        <v>2</v>
      </c>
      <c r="I8" s="3" t="str">
        <f t="shared" si="3"/>
        <v>2000</v>
      </c>
    </row>
    <row r="9" spans="1:14" x14ac:dyDescent="0.2">
      <c r="A9">
        <v>8</v>
      </c>
      <c r="B9" t="str">
        <f t="shared" si="0"/>
        <v>China</v>
      </c>
      <c r="C9" t="s">
        <v>5</v>
      </c>
      <c r="D9">
        <v>760.18949686614997</v>
      </c>
      <c r="E9">
        <v>867.12531313235297</v>
      </c>
      <c r="F9" t="s">
        <v>36</v>
      </c>
      <c r="G9">
        <f t="shared" si="1"/>
        <v>867.12531313235297</v>
      </c>
      <c r="H9" s="3">
        <f t="shared" si="2"/>
        <v>2</v>
      </c>
      <c r="I9" s="3" t="str">
        <f t="shared" si="3"/>
        <v>2000</v>
      </c>
    </row>
    <row r="10" spans="1:14" x14ac:dyDescent="0.2">
      <c r="A10">
        <v>9</v>
      </c>
      <c r="B10" t="str">
        <f t="shared" si="0"/>
        <v>China</v>
      </c>
      <c r="C10" t="s">
        <v>4</v>
      </c>
      <c r="D10">
        <v>690.66688795662401</v>
      </c>
      <c r="E10">
        <v>325.074084563062</v>
      </c>
      <c r="F10" t="s">
        <v>36</v>
      </c>
      <c r="G10">
        <f t="shared" si="1"/>
        <v>690.66688795662401</v>
      </c>
      <c r="H10" s="3">
        <f t="shared" si="2"/>
        <v>1</v>
      </c>
      <c r="I10" s="3" t="str">
        <f t="shared" si="3"/>
        <v>1990</v>
      </c>
    </row>
    <row r="11" spans="1:14" x14ac:dyDescent="0.2">
      <c r="A11">
        <v>10</v>
      </c>
      <c r="B11" t="str">
        <f t="shared" si="0"/>
        <v>China</v>
      </c>
      <c r="C11" t="s">
        <v>3</v>
      </c>
      <c r="D11">
        <v>0.97692336892988196</v>
      </c>
      <c r="E11">
        <v>3.2039992066883101</v>
      </c>
      <c r="F11" t="s">
        <v>36</v>
      </c>
      <c r="G11">
        <f t="shared" si="1"/>
        <v>3.2039992066883101</v>
      </c>
      <c r="H11" s="3">
        <f t="shared" si="2"/>
        <v>2</v>
      </c>
      <c r="I11" s="3" t="str">
        <f t="shared" si="3"/>
        <v>2000</v>
      </c>
    </row>
    <row r="12" spans="1:14" x14ac:dyDescent="0.2">
      <c r="A12">
        <v>11</v>
      </c>
      <c r="B12" t="str">
        <f t="shared" si="0"/>
        <v>China</v>
      </c>
      <c r="C12" t="s">
        <v>16</v>
      </c>
      <c r="D12">
        <v>356936901183.93298</v>
      </c>
      <c r="E12">
        <v>1198480321713</v>
      </c>
      <c r="F12" t="s">
        <v>36</v>
      </c>
      <c r="G12">
        <f t="shared" si="1"/>
        <v>1198480321713</v>
      </c>
      <c r="H12" s="3">
        <f t="shared" si="2"/>
        <v>2</v>
      </c>
      <c r="I12" s="3" t="str">
        <f t="shared" si="3"/>
        <v>2000</v>
      </c>
    </row>
    <row r="13" spans="1:14" x14ac:dyDescent="0.2">
      <c r="A13">
        <v>12</v>
      </c>
      <c r="B13" t="str">
        <f t="shared" si="0"/>
        <v>China</v>
      </c>
      <c r="C13" t="s">
        <v>17</v>
      </c>
      <c r="D13">
        <v>330</v>
      </c>
      <c r="E13">
        <v>930</v>
      </c>
      <c r="F13" t="s">
        <v>36</v>
      </c>
      <c r="G13">
        <f t="shared" si="1"/>
        <v>930</v>
      </c>
      <c r="H13" s="3">
        <f t="shared" si="2"/>
        <v>2</v>
      </c>
      <c r="I13" s="3" t="str">
        <f t="shared" si="3"/>
        <v>2000</v>
      </c>
    </row>
    <row r="14" spans="1:14" x14ac:dyDescent="0.2">
      <c r="A14">
        <v>13</v>
      </c>
      <c r="B14" t="str">
        <f t="shared" si="0"/>
        <v>China</v>
      </c>
      <c r="C14" t="s">
        <v>0</v>
      </c>
      <c r="D14">
        <v>1.382015</v>
      </c>
      <c r="E14">
        <v>1.382015</v>
      </c>
      <c r="F14" t="s">
        <v>36</v>
      </c>
      <c r="G14">
        <f t="shared" si="1"/>
        <v>1.382015</v>
      </c>
      <c r="H14" s="3">
        <f t="shared" si="2"/>
        <v>1</v>
      </c>
      <c r="I14" s="3" t="str">
        <f t="shared" si="3"/>
        <v>1990</v>
      </c>
    </row>
    <row r="15" spans="1:14" x14ac:dyDescent="0.2">
      <c r="A15">
        <v>14</v>
      </c>
      <c r="B15" t="str">
        <f t="shared" si="0"/>
        <v>China</v>
      </c>
      <c r="C15" t="s">
        <v>10</v>
      </c>
      <c r="D15">
        <v>1037310.8</v>
      </c>
      <c r="E15">
        <v>1059439.3</v>
      </c>
      <c r="F15" t="s">
        <v>36</v>
      </c>
      <c r="G15">
        <f t="shared" si="1"/>
        <v>1059439.3</v>
      </c>
      <c r="H15" s="3">
        <f t="shared" si="2"/>
        <v>2</v>
      </c>
      <c r="I15" s="3" t="str">
        <f t="shared" si="3"/>
        <v>2000</v>
      </c>
    </row>
    <row r="16" spans="1:14" x14ac:dyDescent="0.2">
      <c r="A16">
        <v>15</v>
      </c>
      <c r="B16" t="str">
        <f t="shared" si="0"/>
        <v>China</v>
      </c>
      <c r="C16" t="s">
        <v>15</v>
      </c>
      <c r="D16">
        <v>13.5385698258</v>
      </c>
      <c r="E16">
        <v>15.4628599838</v>
      </c>
      <c r="F16" t="s">
        <v>36</v>
      </c>
      <c r="G16">
        <f t="shared" si="1"/>
        <v>15.4628599838</v>
      </c>
      <c r="H16" s="3">
        <f t="shared" si="2"/>
        <v>2</v>
      </c>
      <c r="I16" s="3" t="str">
        <f t="shared" si="3"/>
        <v>2000</v>
      </c>
    </row>
    <row r="17" spans="1:9" x14ac:dyDescent="0.2">
      <c r="A17">
        <v>16</v>
      </c>
      <c r="B17" t="str">
        <f t="shared" si="0"/>
        <v>China</v>
      </c>
      <c r="C17" t="s">
        <v>11</v>
      </c>
      <c r="D17">
        <v>314524.3</v>
      </c>
      <c r="E17">
        <v>392194.5</v>
      </c>
      <c r="F17" t="s">
        <v>36</v>
      </c>
      <c r="G17">
        <f t="shared" si="1"/>
        <v>392194.5</v>
      </c>
      <c r="H17" s="3">
        <f t="shared" si="2"/>
        <v>2</v>
      </c>
      <c r="I17" s="3" t="str">
        <f t="shared" si="3"/>
        <v>2000</v>
      </c>
    </row>
    <row r="18" spans="1:9" x14ac:dyDescent="0.2">
      <c r="A18">
        <v>17</v>
      </c>
      <c r="B18" t="str">
        <f t="shared" si="0"/>
        <v>China</v>
      </c>
      <c r="C18" t="s">
        <v>9</v>
      </c>
      <c r="D18">
        <v>12054.3</v>
      </c>
      <c r="E18">
        <v>81189.899999999994</v>
      </c>
      <c r="F18" t="s">
        <v>36</v>
      </c>
      <c r="G18">
        <f t="shared" si="1"/>
        <v>81189.899999999994</v>
      </c>
      <c r="H18" s="3">
        <f t="shared" si="2"/>
        <v>2</v>
      </c>
      <c r="I18" s="3" t="str">
        <f t="shared" si="3"/>
        <v>2000</v>
      </c>
    </row>
    <row r="19" spans="1:9" x14ac:dyDescent="0.2">
      <c r="A19">
        <v>18</v>
      </c>
      <c r="B19" t="str">
        <f t="shared" si="0"/>
        <v>China</v>
      </c>
      <c r="C19" t="s">
        <v>21</v>
      </c>
      <c r="D19">
        <v>1.5499999523000001</v>
      </c>
      <c r="E19">
        <v>1.64</v>
      </c>
      <c r="F19" t="s">
        <v>36</v>
      </c>
      <c r="G19">
        <f t="shared" si="1"/>
        <v>1.64</v>
      </c>
      <c r="H19" s="3">
        <f t="shared" si="2"/>
        <v>2</v>
      </c>
      <c r="I19" s="3" t="str">
        <f t="shared" si="3"/>
        <v>2000</v>
      </c>
    </row>
    <row r="20" spans="1:9" x14ac:dyDescent="0.2">
      <c r="A20">
        <v>19</v>
      </c>
      <c r="B20" t="str">
        <f t="shared" si="0"/>
        <v>China</v>
      </c>
      <c r="C20" t="s">
        <v>24</v>
      </c>
      <c r="D20">
        <v>1135185000</v>
      </c>
      <c r="E20">
        <v>1262645000</v>
      </c>
      <c r="F20" t="s">
        <v>36</v>
      </c>
      <c r="G20">
        <f t="shared" si="1"/>
        <v>1262645000</v>
      </c>
      <c r="H20" s="3">
        <f t="shared" si="2"/>
        <v>2</v>
      </c>
      <c r="I20" s="3" t="str">
        <f t="shared" si="3"/>
        <v>2000</v>
      </c>
    </row>
    <row r="21" spans="1:9" x14ac:dyDescent="0.2">
      <c r="A21">
        <v>20</v>
      </c>
      <c r="B21" t="str">
        <f t="shared" si="0"/>
        <v>China</v>
      </c>
      <c r="C21" t="s">
        <v>12</v>
      </c>
      <c r="D21">
        <v>7.6355740000000001</v>
      </c>
      <c r="E21">
        <v>8.0591889999999999</v>
      </c>
      <c r="F21" t="s">
        <v>36</v>
      </c>
      <c r="G21">
        <f t="shared" si="1"/>
        <v>8.0591889999999999</v>
      </c>
      <c r="H21" s="3">
        <f t="shared" si="2"/>
        <v>2</v>
      </c>
      <c r="I21" s="3" t="str">
        <f t="shared" si="3"/>
        <v>2000</v>
      </c>
    </row>
    <row r="22" spans="1:9" x14ac:dyDescent="0.2">
      <c r="A22">
        <v>21</v>
      </c>
      <c r="B22" t="str">
        <f t="shared" si="0"/>
        <v>China</v>
      </c>
      <c r="C22" t="s">
        <v>23</v>
      </c>
      <c r="D22">
        <v>1.4673032108792801</v>
      </c>
      <c r="E22">
        <v>0.78795659295399201</v>
      </c>
      <c r="F22" t="s">
        <v>36</v>
      </c>
      <c r="G22">
        <f t="shared" si="1"/>
        <v>1.4673032108792801</v>
      </c>
      <c r="H22" s="3">
        <f t="shared" si="2"/>
        <v>1</v>
      </c>
      <c r="I22" s="3" t="str">
        <f t="shared" si="3"/>
        <v>1990</v>
      </c>
    </row>
    <row r="23" spans="1:9" x14ac:dyDescent="0.2">
      <c r="A23">
        <v>22</v>
      </c>
      <c r="B23" t="str">
        <f t="shared" si="0"/>
        <v>China</v>
      </c>
      <c r="C23" t="s">
        <v>13</v>
      </c>
      <c r="D23">
        <v>8.9701009967538301</v>
      </c>
      <c r="E23">
        <v>13.6798092892301</v>
      </c>
      <c r="F23" t="s">
        <v>36</v>
      </c>
      <c r="G23">
        <f t="shared" si="1"/>
        <v>13.6798092892301</v>
      </c>
      <c r="H23" s="3">
        <f t="shared" si="2"/>
        <v>2</v>
      </c>
      <c r="I23" s="3" t="str">
        <f t="shared" si="3"/>
        <v>2000</v>
      </c>
    </row>
    <row r="24" spans="1:9" x14ac:dyDescent="0.2">
      <c r="A24">
        <v>23</v>
      </c>
      <c r="B24" t="str">
        <f t="shared" si="0"/>
        <v>China</v>
      </c>
      <c r="C24" t="s">
        <v>18</v>
      </c>
      <c r="D24">
        <v>85.200999999999993</v>
      </c>
      <c r="E24" t="s">
        <v>1</v>
      </c>
      <c r="F24" t="s">
        <v>36</v>
      </c>
      <c r="G24">
        <f t="shared" si="1"/>
        <v>85.200999999999993</v>
      </c>
      <c r="H24" s="3">
        <f t="shared" si="2"/>
        <v>1</v>
      </c>
      <c r="I24" s="3" t="str">
        <f t="shared" si="3"/>
        <v>1990</v>
      </c>
    </row>
    <row r="25" spans="1:9" x14ac:dyDescent="0.2">
      <c r="A25">
        <v>24</v>
      </c>
      <c r="B25" t="str">
        <f t="shared" si="0"/>
        <v>China</v>
      </c>
      <c r="C25" t="s">
        <v>19</v>
      </c>
      <c r="D25">
        <v>48.3</v>
      </c>
      <c r="E25">
        <v>33</v>
      </c>
      <c r="F25" t="s">
        <v>36</v>
      </c>
      <c r="G25">
        <f t="shared" si="1"/>
        <v>48.3</v>
      </c>
      <c r="H25" s="3">
        <f t="shared" si="2"/>
        <v>1</v>
      </c>
      <c r="I25" s="3" t="str">
        <f t="shared" si="3"/>
        <v>1990</v>
      </c>
    </row>
    <row r="26" spans="1:9" x14ac:dyDescent="0.2">
      <c r="A26">
        <v>25</v>
      </c>
      <c r="B26" t="str">
        <f t="shared" si="0"/>
        <v>China</v>
      </c>
      <c r="C26" t="s">
        <v>26</v>
      </c>
      <c r="D26">
        <v>311040690</v>
      </c>
      <c r="E26">
        <v>452026910</v>
      </c>
      <c r="F26" t="s">
        <v>36</v>
      </c>
      <c r="G26">
        <f t="shared" si="1"/>
        <v>452026910</v>
      </c>
      <c r="H26" s="3">
        <f t="shared" si="2"/>
        <v>2</v>
      </c>
      <c r="I26" s="3" t="str">
        <f t="shared" si="3"/>
        <v>2000</v>
      </c>
    </row>
    <row r="27" spans="1:9" x14ac:dyDescent="0.2">
      <c r="A27">
        <v>26</v>
      </c>
      <c r="B27" t="str">
        <f t="shared" si="0"/>
        <v>China</v>
      </c>
      <c r="C27" t="s">
        <v>25</v>
      </c>
      <c r="D27">
        <v>4.7316880185155696</v>
      </c>
      <c r="E27">
        <v>3.2767728364793101</v>
      </c>
      <c r="F27" t="s">
        <v>36</v>
      </c>
      <c r="G27">
        <f t="shared" si="1"/>
        <v>4.7316880185155696</v>
      </c>
      <c r="H27" s="3">
        <f t="shared" si="2"/>
        <v>1</v>
      </c>
      <c r="I27" s="3" t="str">
        <f t="shared" si="3"/>
        <v>1990</v>
      </c>
    </row>
    <row r="28" spans="1:9" x14ac:dyDescent="0.2">
      <c r="A28">
        <v>27</v>
      </c>
      <c r="B28" t="str">
        <f t="shared" si="0"/>
        <v>USA</v>
      </c>
      <c r="C28" t="s">
        <v>22</v>
      </c>
      <c r="D28">
        <v>100</v>
      </c>
      <c r="E28">
        <v>100</v>
      </c>
      <c r="F28" t="s">
        <v>37</v>
      </c>
      <c r="G28">
        <f t="shared" si="1"/>
        <v>100</v>
      </c>
      <c r="H28" s="3">
        <f t="shared" si="2"/>
        <v>1</v>
      </c>
      <c r="I28" s="3" t="str">
        <f t="shared" si="3"/>
        <v>1990</v>
      </c>
    </row>
    <row r="29" spans="1:9" x14ac:dyDescent="0.2">
      <c r="A29">
        <v>28</v>
      </c>
      <c r="B29" t="str">
        <f t="shared" si="0"/>
        <v>USA</v>
      </c>
      <c r="C29" t="s">
        <v>20</v>
      </c>
      <c r="D29">
        <v>99</v>
      </c>
      <c r="E29">
        <v>99</v>
      </c>
      <c r="F29" t="s">
        <v>37</v>
      </c>
      <c r="G29">
        <f t="shared" si="1"/>
        <v>99</v>
      </c>
      <c r="H29" s="3">
        <f t="shared" si="2"/>
        <v>1</v>
      </c>
      <c r="I29" s="3" t="str">
        <f t="shared" si="3"/>
        <v>1990</v>
      </c>
    </row>
    <row r="30" spans="1:9" x14ac:dyDescent="0.2">
      <c r="A30">
        <v>29</v>
      </c>
      <c r="B30" t="str">
        <f t="shared" si="0"/>
        <v>USA</v>
      </c>
      <c r="C30" t="s">
        <v>14</v>
      </c>
      <c r="D30">
        <v>16.391057487579801</v>
      </c>
      <c r="E30">
        <v>16.777856635911998</v>
      </c>
      <c r="F30" t="s">
        <v>37</v>
      </c>
      <c r="G30">
        <f t="shared" si="1"/>
        <v>16.777856635911998</v>
      </c>
      <c r="H30" s="3">
        <f t="shared" si="2"/>
        <v>2</v>
      </c>
      <c r="I30" s="3" t="str">
        <f t="shared" si="3"/>
        <v>2000</v>
      </c>
    </row>
    <row r="31" spans="1:9" x14ac:dyDescent="0.2">
      <c r="A31">
        <v>30</v>
      </c>
      <c r="B31" t="str">
        <f t="shared" si="0"/>
        <v>USA</v>
      </c>
      <c r="C31" t="s">
        <v>2</v>
      </c>
      <c r="D31">
        <v>4755.1000000000004</v>
      </c>
      <c r="E31">
        <v>5854.2</v>
      </c>
      <c r="F31" t="s">
        <v>37</v>
      </c>
      <c r="G31">
        <f t="shared" si="1"/>
        <v>5854.2</v>
      </c>
      <c r="H31" s="3">
        <f t="shared" si="2"/>
        <v>2</v>
      </c>
      <c r="I31" s="3" t="str">
        <f t="shared" si="3"/>
        <v>2000</v>
      </c>
    </row>
    <row r="32" spans="1:9" x14ac:dyDescent="0.2">
      <c r="A32">
        <v>31</v>
      </c>
      <c r="B32" t="str">
        <f t="shared" si="0"/>
        <v>USA</v>
      </c>
      <c r="C32" t="s">
        <v>7</v>
      </c>
      <c r="D32">
        <v>19.546981672361898</v>
      </c>
      <c r="E32">
        <v>19.535600325333501</v>
      </c>
      <c r="F32" t="s">
        <v>37</v>
      </c>
      <c r="G32">
        <f t="shared" si="1"/>
        <v>19.546981672361898</v>
      </c>
      <c r="H32" s="3">
        <f t="shared" si="2"/>
        <v>1</v>
      </c>
      <c r="I32" s="3" t="str">
        <f t="shared" si="3"/>
        <v>1990</v>
      </c>
    </row>
    <row r="33" spans="1:9" x14ac:dyDescent="0.2">
      <c r="A33">
        <v>32</v>
      </c>
      <c r="B33" t="str">
        <f t="shared" si="0"/>
        <v>USA</v>
      </c>
      <c r="C33" t="s">
        <v>8</v>
      </c>
      <c r="D33">
        <v>612.25625257438196</v>
      </c>
      <c r="E33">
        <v>493.60203211064299</v>
      </c>
      <c r="F33" t="s">
        <v>37</v>
      </c>
      <c r="G33">
        <f t="shared" si="1"/>
        <v>612.25625257438196</v>
      </c>
      <c r="H33" s="3">
        <f t="shared" si="2"/>
        <v>1</v>
      </c>
      <c r="I33" s="3" t="str">
        <f t="shared" si="3"/>
        <v>1990</v>
      </c>
    </row>
    <row r="34" spans="1:9" x14ac:dyDescent="0.2">
      <c r="A34">
        <v>33</v>
      </c>
      <c r="B34" t="str">
        <f t="shared" si="0"/>
        <v>USA</v>
      </c>
      <c r="C34" t="s">
        <v>6</v>
      </c>
      <c r="D34">
        <v>4879376.2060000002</v>
      </c>
      <c r="E34">
        <v>5512399.415</v>
      </c>
      <c r="F34" t="s">
        <v>37</v>
      </c>
      <c r="G34">
        <f t="shared" si="1"/>
        <v>5512399.415</v>
      </c>
      <c r="H34" s="3">
        <f t="shared" si="2"/>
        <v>2</v>
      </c>
      <c r="I34" s="3" t="str">
        <f t="shared" si="3"/>
        <v>2000</v>
      </c>
    </row>
    <row r="35" spans="1:9" x14ac:dyDescent="0.2">
      <c r="A35">
        <v>34</v>
      </c>
      <c r="B35" t="str">
        <f t="shared" si="0"/>
        <v>USA</v>
      </c>
      <c r="C35" t="s">
        <v>5</v>
      </c>
      <c r="D35">
        <v>7671.5540394915497</v>
      </c>
      <c r="E35">
        <v>8056.5459613285502</v>
      </c>
      <c r="F35" t="s">
        <v>37</v>
      </c>
      <c r="G35">
        <f t="shared" si="1"/>
        <v>8056.5459613285502</v>
      </c>
      <c r="H35" s="3">
        <f t="shared" si="2"/>
        <v>2</v>
      </c>
      <c r="I35" s="3" t="str">
        <f t="shared" si="3"/>
        <v>2000</v>
      </c>
    </row>
    <row r="36" spans="1:9" x14ac:dyDescent="0.2">
      <c r="A36">
        <v>35</v>
      </c>
      <c r="B36" t="str">
        <f t="shared" si="0"/>
        <v>USA</v>
      </c>
      <c r="C36" t="s">
        <v>4</v>
      </c>
      <c r="D36">
        <v>240.29064979797499</v>
      </c>
      <c r="E36">
        <v>203.563104899705</v>
      </c>
      <c r="F36" t="s">
        <v>37</v>
      </c>
      <c r="G36">
        <f t="shared" si="1"/>
        <v>240.29064979797499</v>
      </c>
      <c r="H36" s="3">
        <f t="shared" si="2"/>
        <v>1</v>
      </c>
      <c r="I36" s="3" t="str">
        <f t="shared" si="3"/>
        <v>1990</v>
      </c>
    </row>
    <row r="37" spans="1:9" x14ac:dyDescent="0.2">
      <c r="A37">
        <v>36</v>
      </c>
      <c r="B37" t="str">
        <f t="shared" si="0"/>
        <v>USA</v>
      </c>
      <c r="C37" t="s">
        <v>3</v>
      </c>
      <c r="D37">
        <v>0.84318703484732604</v>
      </c>
      <c r="E37">
        <v>3.2455853234735499</v>
      </c>
      <c r="F37" t="s">
        <v>37</v>
      </c>
      <c r="G37">
        <f t="shared" si="1"/>
        <v>3.2455853234735499</v>
      </c>
      <c r="H37" s="3">
        <f t="shared" si="2"/>
        <v>2</v>
      </c>
      <c r="I37" s="3" t="str">
        <f t="shared" si="3"/>
        <v>2000</v>
      </c>
    </row>
    <row r="38" spans="1:9" x14ac:dyDescent="0.2">
      <c r="A38">
        <v>37</v>
      </c>
      <c r="B38" t="str">
        <f t="shared" si="0"/>
        <v>USA</v>
      </c>
      <c r="C38" t="s">
        <v>16</v>
      </c>
      <c r="D38">
        <v>5750800000000</v>
      </c>
      <c r="E38">
        <v>9898800000000</v>
      </c>
      <c r="F38" t="s">
        <v>37</v>
      </c>
      <c r="G38">
        <f t="shared" si="1"/>
        <v>9898800000000</v>
      </c>
      <c r="H38" s="3">
        <f t="shared" si="2"/>
        <v>2</v>
      </c>
      <c r="I38" s="3" t="str">
        <f t="shared" si="3"/>
        <v>2000</v>
      </c>
    </row>
    <row r="39" spans="1:9" x14ac:dyDescent="0.2">
      <c r="A39">
        <v>38</v>
      </c>
      <c r="B39" t="str">
        <f t="shared" si="0"/>
        <v>USA</v>
      </c>
      <c r="C39" t="s">
        <v>17</v>
      </c>
      <c r="D39">
        <v>23260</v>
      </c>
      <c r="E39">
        <v>34890</v>
      </c>
      <c r="F39" t="s">
        <v>37</v>
      </c>
      <c r="G39">
        <f t="shared" si="1"/>
        <v>34890</v>
      </c>
      <c r="H39" s="3">
        <f t="shared" si="2"/>
        <v>2</v>
      </c>
      <c r="I39" s="3" t="str">
        <f t="shared" si="3"/>
        <v>2000</v>
      </c>
    </row>
    <row r="40" spans="1:9" x14ac:dyDescent="0.2">
      <c r="A40">
        <v>39</v>
      </c>
      <c r="B40" t="str">
        <f t="shared" si="0"/>
        <v>USA</v>
      </c>
      <c r="C40" t="s">
        <v>0</v>
      </c>
      <c r="D40">
        <v>1.7179469999999999</v>
      </c>
      <c r="E40">
        <v>1.7179469999999999</v>
      </c>
      <c r="F40" t="s">
        <v>37</v>
      </c>
      <c r="G40">
        <f t="shared" si="1"/>
        <v>1.7179469999999999</v>
      </c>
      <c r="H40" s="3">
        <f t="shared" si="2"/>
        <v>1</v>
      </c>
      <c r="I40" s="3" t="str">
        <f t="shared" si="3"/>
        <v>1990</v>
      </c>
    </row>
    <row r="41" spans="1:9" x14ac:dyDescent="0.2">
      <c r="A41">
        <v>40</v>
      </c>
      <c r="B41" t="str">
        <f t="shared" si="0"/>
        <v>USA</v>
      </c>
      <c r="C41" t="s">
        <v>10</v>
      </c>
      <c r="D41">
        <v>640428.4</v>
      </c>
      <c r="E41">
        <v>567074.5</v>
      </c>
      <c r="F41" t="s">
        <v>37</v>
      </c>
      <c r="G41">
        <f t="shared" si="1"/>
        <v>640428.4</v>
      </c>
      <c r="H41" s="3">
        <f t="shared" si="2"/>
        <v>1</v>
      </c>
      <c r="I41" s="3" t="str">
        <f t="shared" si="3"/>
        <v>1990</v>
      </c>
    </row>
    <row r="42" spans="1:9" x14ac:dyDescent="0.2">
      <c r="A42">
        <v>41</v>
      </c>
      <c r="B42" t="str">
        <f t="shared" si="0"/>
        <v>USA</v>
      </c>
      <c r="C42" t="s">
        <v>15</v>
      </c>
      <c r="D42">
        <v>14.7821560747</v>
      </c>
      <c r="E42">
        <v>14.809314006199999</v>
      </c>
      <c r="F42" t="s">
        <v>37</v>
      </c>
      <c r="G42">
        <f t="shared" si="1"/>
        <v>14.809314006199999</v>
      </c>
      <c r="H42" s="3">
        <f t="shared" si="2"/>
        <v>2</v>
      </c>
      <c r="I42" s="3" t="str">
        <f t="shared" si="3"/>
        <v>2000</v>
      </c>
    </row>
    <row r="43" spans="1:9" x14ac:dyDescent="0.2">
      <c r="A43">
        <v>42</v>
      </c>
      <c r="B43" t="str">
        <f t="shared" si="0"/>
        <v>USA</v>
      </c>
      <c r="C43" t="s">
        <v>11</v>
      </c>
      <c r="D43">
        <v>311677.5</v>
      </c>
      <c r="E43">
        <v>324015.7</v>
      </c>
      <c r="F43" t="s">
        <v>37</v>
      </c>
      <c r="G43">
        <f t="shared" si="1"/>
        <v>324015.7</v>
      </c>
      <c r="H43" s="3">
        <f t="shared" si="2"/>
        <v>2</v>
      </c>
      <c r="I43" s="3" t="str">
        <f t="shared" si="3"/>
        <v>2000</v>
      </c>
    </row>
    <row r="44" spans="1:9" x14ac:dyDescent="0.2">
      <c r="A44">
        <v>43</v>
      </c>
      <c r="B44" t="str">
        <f t="shared" si="0"/>
        <v>USA</v>
      </c>
      <c r="C44" t="s">
        <v>9</v>
      </c>
      <c r="D44">
        <v>92595.5</v>
      </c>
      <c r="E44">
        <v>170020.3</v>
      </c>
      <c r="F44" t="s">
        <v>37</v>
      </c>
      <c r="G44">
        <f t="shared" si="1"/>
        <v>170020.3</v>
      </c>
      <c r="H44" s="3">
        <f t="shared" si="2"/>
        <v>2</v>
      </c>
      <c r="I44" s="3" t="str">
        <f t="shared" si="3"/>
        <v>2000</v>
      </c>
    </row>
    <row r="45" spans="1:9" x14ac:dyDescent="0.2">
      <c r="A45">
        <v>44</v>
      </c>
      <c r="B45" t="str">
        <f t="shared" si="0"/>
        <v>USA</v>
      </c>
      <c r="C45" t="s">
        <v>21</v>
      </c>
      <c r="D45">
        <v>1.8</v>
      </c>
      <c r="E45">
        <v>2.56</v>
      </c>
      <c r="F45" t="s">
        <v>37</v>
      </c>
      <c r="G45">
        <f t="shared" si="1"/>
        <v>2.56</v>
      </c>
      <c r="H45" s="3">
        <f t="shared" si="2"/>
        <v>2</v>
      </c>
      <c r="I45" s="3" t="str">
        <f t="shared" si="3"/>
        <v>2000</v>
      </c>
    </row>
    <row r="46" spans="1:9" x14ac:dyDescent="0.2">
      <c r="A46">
        <v>45</v>
      </c>
      <c r="B46" t="str">
        <f t="shared" si="0"/>
        <v>USA</v>
      </c>
      <c r="C46" t="s">
        <v>24</v>
      </c>
      <c r="D46">
        <v>249623000</v>
      </c>
      <c r="E46">
        <v>282172000</v>
      </c>
      <c r="F46" t="s">
        <v>37</v>
      </c>
      <c r="G46">
        <f t="shared" si="1"/>
        <v>282172000</v>
      </c>
      <c r="H46" s="3">
        <f t="shared" si="2"/>
        <v>2</v>
      </c>
      <c r="I46" s="3" t="str">
        <f t="shared" si="3"/>
        <v>2000</v>
      </c>
    </row>
    <row r="47" spans="1:9" x14ac:dyDescent="0.2">
      <c r="A47">
        <v>46</v>
      </c>
      <c r="B47" t="str">
        <f t="shared" si="0"/>
        <v>USA</v>
      </c>
      <c r="C47" t="s">
        <v>12</v>
      </c>
      <c r="D47">
        <v>4.1699809999999999</v>
      </c>
      <c r="E47">
        <v>4.1026340000000001</v>
      </c>
      <c r="F47" t="s">
        <v>37</v>
      </c>
      <c r="G47">
        <f t="shared" si="1"/>
        <v>4.1699809999999999</v>
      </c>
      <c r="H47" s="3">
        <f t="shared" si="2"/>
        <v>1</v>
      </c>
      <c r="I47" s="3" t="str">
        <f t="shared" si="3"/>
        <v>1990</v>
      </c>
    </row>
    <row r="48" spans="1:9" x14ac:dyDescent="0.2">
      <c r="A48">
        <v>47</v>
      </c>
      <c r="B48" t="str">
        <f t="shared" si="0"/>
        <v>USA</v>
      </c>
      <c r="C48" t="s">
        <v>23</v>
      </c>
      <c r="D48">
        <v>1.12965044916763</v>
      </c>
      <c r="E48">
        <v>1.11616733643723</v>
      </c>
      <c r="F48" t="s">
        <v>37</v>
      </c>
      <c r="G48">
        <f t="shared" si="1"/>
        <v>1.12965044916763</v>
      </c>
      <c r="H48" s="3">
        <f t="shared" si="2"/>
        <v>1</v>
      </c>
      <c r="I48" s="3" t="str">
        <f t="shared" si="3"/>
        <v>1990</v>
      </c>
    </row>
    <row r="49" spans="1:9" x14ac:dyDescent="0.2">
      <c r="A49">
        <v>48</v>
      </c>
      <c r="B49" t="str">
        <f t="shared" si="0"/>
        <v>USA</v>
      </c>
      <c r="C49" t="s">
        <v>13</v>
      </c>
      <c r="D49">
        <v>41.563371564318999</v>
      </c>
      <c r="E49">
        <v>43.148464411777198</v>
      </c>
      <c r="F49" t="s">
        <v>37</v>
      </c>
      <c r="G49">
        <f t="shared" si="1"/>
        <v>43.148464411777198</v>
      </c>
      <c r="H49" s="3">
        <f t="shared" si="2"/>
        <v>2</v>
      </c>
      <c r="I49" s="3" t="str">
        <f t="shared" si="3"/>
        <v>2000</v>
      </c>
    </row>
    <row r="50" spans="1:9" x14ac:dyDescent="0.2">
      <c r="A50">
        <v>49</v>
      </c>
      <c r="B50" t="str">
        <f t="shared" si="0"/>
        <v>USA</v>
      </c>
      <c r="C50" t="s">
        <v>18</v>
      </c>
      <c r="D50">
        <v>99.301000000000002</v>
      </c>
      <c r="E50">
        <v>99.539000000000001</v>
      </c>
      <c r="F50" t="s">
        <v>37</v>
      </c>
      <c r="G50">
        <f t="shared" si="1"/>
        <v>99.539000000000001</v>
      </c>
      <c r="H50" s="3">
        <f t="shared" si="2"/>
        <v>2</v>
      </c>
      <c r="I50" s="3" t="str">
        <f t="shared" si="3"/>
        <v>2000</v>
      </c>
    </row>
    <row r="51" spans="1:9" x14ac:dyDescent="0.2">
      <c r="A51">
        <v>50</v>
      </c>
      <c r="B51" t="str">
        <f t="shared" si="0"/>
        <v>USA</v>
      </c>
      <c r="C51" t="s">
        <v>19</v>
      </c>
      <c r="D51">
        <v>11.3</v>
      </c>
      <c r="E51">
        <v>8.5</v>
      </c>
      <c r="F51" t="s">
        <v>37</v>
      </c>
      <c r="G51">
        <f t="shared" si="1"/>
        <v>11.3</v>
      </c>
      <c r="H51" s="3">
        <f t="shared" si="2"/>
        <v>1</v>
      </c>
      <c r="I51" s="3" t="str">
        <f t="shared" si="3"/>
        <v>1990</v>
      </c>
    </row>
    <row r="52" spans="1:9" x14ac:dyDescent="0.2">
      <c r="A52">
        <v>51</v>
      </c>
      <c r="B52" t="str">
        <f t="shared" si="0"/>
        <v>USA</v>
      </c>
      <c r="C52" t="s">
        <v>26</v>
      </c>
      <c r="D52">
        <v>187966119</v>
      </c>
      <c r="E52">
        <v>223198052</v>
      </c>
      <c r="F52" t="s">
        <v>37</v>
      </c>
      <c r="G52">
        <f t="shared" si="1"/>
        <v>223198052</v>
      </c>
      <c r="H52" s="3">
        <f t="shared" si="2"/>
        <v>2</v>
      </c>
      <c r="I52" s="3" t="str">
        <f t="shared" si="3"/>
        <v>2000</v>
      </c>
    </row>
    <row r="53" spans="1:9" x14ac:dyDescent="0.2">
      <c r="A53">
        <v>52</v>
      </c>
      <c r="B53" t="str">
        <f t="shared" si="0"/>
        <v>USA</v>
      </c>
      <c r="C53" t="s">
        <v>25</v>
      </c>
      <c r="D53">
        <v>1.34235998645829</v>
      </c>
      <c r="E53">
        <v>1.5723262622389</v>
      </c>
      <c r="F53" t="s">
        <v>37</v>
      </c>
      <c r="G53">
        <f t="shared" si="1"/>
        <v>1.5723262622389</v>
      </c>
      <c r="H53" s="3">
        <f t="shared" si="2"/>
        <v>2</v>
      </c>
      <c r="I53" s="3" t="str">
        <f t="shared" si="3"/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Arushi Kaushik</cp:lastModifiedBy>
  <dcterms:created xsi:type="dcterms:W3CDTF">2018-12-20T02:51:55Z</dcterms:created>
  <dcterms:modified xsi:type="dcterms:W3CDTF">2019-04-08T18:39:02Z</dcterms:modified>
</cp:coreProperties>
</file>