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hwin Kilingar\Downloads\"/>
    </mc:Choice>
  </mc:AlternateContent>
  <xr:revisionPtr revIDLastSave="0" documentId="8_{C8354099-2586-4F03-8C76-245EEC26998E}" xr6:coauthVersionLast="47" xr6:coauthVersionMax="47" xr10:uidLastSave="{00000000-0000-0000-0000-000000000000}"/>
  <bookViews>
    <workbookView xWindow="12710" yWindow="0" windowWidth="12980" windowHeight="144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13" i="2"/>
  <c r="G14" i="2"/>
  <c r="G15" i="2"/>
  <c r="G12" i="2"/>
  <c r="G7" i="2"/>
  <c r="G5" i="2"/>
  <c r="G3" i="2"/>
</calcChain>
</file>

<file path=xl/sharedStrings.xml><?xml version="1.0" encoding="utf-8"?>
<sst xmlns="http://schemas.openxmlformats.org/spreadsheetml/2006/main" count="158" uniqueCount="82">
  <si>
    <t>Date</t>
  </si>
  <si>
    <t>Headlines</t>
  </si>
  <si>
    <t>Sentiment</t>
  </si>
  <si>
    <t>October 18, 2024</t>
  </si>
  <si>
    <t>ECB’s Villeroy Says Risk of Undershooting Inflation Target Now as Great as Overshoot</t>
  </si>
  <si>
    <t>[1.20805437e-02 1.12126545e-05 9.87908185e-01]</t>
  </si>
  <si>
    <t>October 17, 2024</t>
  </si>
  <si>
    <t>ECB Accelerates Rate Cuts to Counteract Flagging Growth</t>
  </si>
  <si>
    <t>[1.0590906e-05 9.9998665e-01 2.7337885e-06]</t>
  </si>
  <si>
    <t>IMF Sees Soft Landing for Global Economy, But Weak Growth Ahead as Trade Barriers Rise</t>
  </si>
  <si>
    <t>[1.0752198e-06 1.5920965e-06 9.9999738e-01]</t>
  </si>
  <si>
    <t>Eurozone Inflation Revised Lower</t>
  </si>
  <si>
    <t>[0.14286834 0.31889942 0.53823227]</t>
  </si>
  <si>
    <t>October 16, 2024</t>
  </si>
  <si>
    <t>U.K. Inflation Falls to Below BOE Target, Setting Up Rate Cut</t>
  </si>
  <si>
    <t>[9.436758e-04 7.720394e-05 9.989791e-01]</t>
  </si>
  <si>
    <t>October 15, 2024</t>
  </si>
  <si>
    <t>Eurozone Industry Makes Gains Ahead of ECB Meeting</t>
  </si>
  <si>
    <t>[7.451256e-06 9.999924e-01 7.140480e-08]</t>
  </si>
  <si>
    <t>U.K. Pay Growth Keeps Easing in Boost to November Rate-Cut Chances</t>
  </si>
  <si>
    <t>[3.4407165e-04 9.9910706e-01 5.4881570e-04]</t>
  </si>
  <si>
    <t>IMF Warns Rise in Government Debt Could Be Sharper Than Anticipated</t>
  </si>
  <si>
    <t>[3.4798963e-06 7.2715964e-05 9.9992383e-01]</t>
  </si>
  <si>
    <t>Nobel for Economics Awarded to Authors of ‘Why Nations Fail’ and an Ex-IMF Figure</t>
  </si>
  <si>
    <t>[9.9996376e-01 2.1650110e-06 3.4128963e-05]</t>
  </si>
  <si>
    <t>October 12, 2024</t>
  </si>
  <si>
    <t>The Economist Whose Contrarian Streak Has Gotten Attention in Biden and Trump Camps</t>
  </si>
  <si>
    <t>[9.9571121e-01 1.1406622e-04 4.1747512e-03]</t>
  </si>
  <si>
    <t>October 9, 2024</t>
  </si>
  <si>
    <t>German Government Slashes Economic Forecasts</t>
  </si>
  <si>
    <t>[6.9177639e-01 3.5303055e-06 3.0822003e-01]</t>
  </si>
  <si>
    <t>ECB’s Villeroy Sees Rate Cut Next Week as ‘Very Likely’</t>
  </si>
  <si>
    <t>[0.948717   0.01620704 0.03507594]</t>
  </si>
  <si>
    <t>October 8, 2024</t>
  </si>
  <si>
    <t>German Industry Rebounds on Car Production</t>
  </si>
  <si>
    <t>[2.3901055e-08 9.9999988e-01 1.2303320e-07]</t>
  </si>
  <si>
    <t>October 7, 2024</t>
  </si>
  <si>
    <t>German Factories Fall Further Behind as Orders Sink</t>
  </si>
  <si>
    <t>[0.00525711 0.00330379 0.9914391 ]</t>
  </si>
  <si>
    <t>October 4, 2024</t>
  </si>
  <si>
    <t>BOE’s Pill Sees Need for Caution in Cutting Key Rate</t>
  </si>
  <si>
    <t>[0.50644934 0.00317571 0.4903749 ]</t>
  </si>
  <si>
    <t>French Factory Production Shows Signs of Recovery</t>
  </si>
  <si>
    <t>[3.0182471e-06 9.9999440e-01 2.6632506e-06]</t>
  </si>
  <si>
    <t>October 1, 2024</t>
  </si>
  <si>
    <t>Eurozone Inflation Comes Below Target for First Time in Three Years</t>
  </si>
  <si>
    <t>[4.0974990e-07 2.4561982e-06 9.9999714e-01]</t>
  </si>
  <si>
    <t>September 30, 2024</t>
  </si>
  <si>
    <t>German Inflation Falls Further Below ECB Target</t>
  </si>
  <si>
    <t>[1.7044664e-05 2.1045424e-05 9.9996185e-01]</t>
  </si>
  <si>
    <t>Lagarde More Confident of Meeting Inflation Target</t>
  </si>
  <si>
    <t>[0.00742664 0.9048577  0.0877157 ]</t>
  </si>
  <si>
    <t>Japan Industrial Output Fell More Than Expected in August</t>
  </si>
  <si>
    <t>[1.0909663e-07 1.0906215e-06 9.9999881e-01]</t>
  </si>
  <si>
    <t>September 27, 2024</t>
  </si>
  <si>
    <t>Eurozone Sentiment Weakens</t>
  </si>
  <si>
    <t>[9.5922660e-06 1.2115884e-03 9.9877876e-01]</t>
  </si>
  <si>
    <t>Inflation Cools Quickly in France, Spain as ECB Mulls Rate-Cut Path</t>
  </si>
  <si>
    <t>[0.01355502 0.8416578  0.14478713]</t>
  </si>
  <si>
    <t>September 26, 2024</t>
  </si>
  <si>
    <t>Swiss Central Bank Delivers Another Rate Cut</t>
  </si>
  <si>
    <t>[0.14891629 0.849539   0.00154476]</t>
  </si>
  <si>
    <t>EBRD Sees Gaza Conflict Taking Increased Toll on Region</t>
  </si>
  <si>
    <t>[3.9414579e-01 1.9548122e-04 6.0565871e-01]</t>
  </si>
  <si>
    <t>September 25, 2024</t>
  </si>
  <si>
    <t>World Economy on Track for Slight Pickup as Inflation Is Tamed</t>
  </si>
  <si>
    <t>[2.3491398e-04 9.9974316e-01 2.1890408e-05]</t>
  </si>
  <si>
    <t>China Tries to Jolt Ailing Economy</t>
  </si>
  <si>
    <t>[0.9831618  0.00486427 0.01197398]</t>
  </si>
  <si>
    <t>September 24, 2024</t>
  </si>
  <si>
    <t>German Recession Angst Mounts as Companies Grow More Pessimistic</t>
  </si>
  <si>
    <t>[5.089459e-05 3.151470e-05 9.999176e-01]</t>
  </si>
  <si>
    <t>September 23, 2024</t>
  </si>
  <si>
    <t>Struggling Eurozone Faces Contraction While U.S. Keeps Pace</t>
  </si>
  <si>
    <t>[8.5370516e-04 2.4430553e-04 9.9890196e-01]</t>
  </si>
  <si>
    <t>Positive</t>
  </si>
  <si>
    <t>Neutral</t>
  </si>
  <si>
    <t>Negative</t>
  </si>
  <si>
    <t>FINAL</t>
  </si>
  <si>
    <t>AVG</t>
  </si>
  <si>
    <t xml:space="preserve">DATE 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</si>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</sst>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11" fontId="0" fillId="0" borderId="0" xfId="0" applyNumberFormat="1"/>
    <xf numFmtId="1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D1" workbookViewId="0">
      <selection activeCell="J14" sqref="J14"/>
    </sheetView>
  </sheetViews>
  <sheetFormatPr defaultRowHeight="14.5" x14ac:dyDescent="0.35"/>
  <cols>
    <col min="1" max="1" width="33.54296875" customWidth="1"/>
    <col min="2" max="2" width="80.08984375" customWidth="1"/>
    <col min="3" max="3" width="45.36328125" customWidth="1"/>
    <col min="7" max="7" width="19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2" t="s">
        <v>75</v>
      </c>
      <c r="E1" s="2" t="s">
        <v>76</v>
      </c>
      <c r="F1" s="2" t="s">
        <v>77</v>
      </c>
      <c r="G1" s="2" t="s">
        <v>78</v>
      </c>
    </row>
    <row r="2" spans="1:9" x14ac:dyDescent="0.35">
      <c r="A2" t="s">
        <v>3</v>
      </c>
      <c r="B2" t="s">
        <v>4</v>
      </c>
      <c r="C2" t="s">
        <v>5</v>
      </c>
      <c r="D2" s="4">
        <v>1.20805437E-2</v>
      </c>
      <c r="E2" s="4">
        <v>1.1212654500000001E-5</v>
      </c>
      <c r="F2" s="4">
        <v>0.98790818499999999</v>
      </c>
      <c r="G2" s="3">
        <f>MAX(D2,E2,F2)</f>
        <v>0.98790818499999999</v>
      </c>
      <c r="H2" t="str">
        <f>IF(G2=D2, "Positive", IF(G2=E2, "Neutral", IF(G2=F2, "Negative", "")))</f>
        <v>Negative</v>
      </c>
      <c r="I2">
        <f>IF(H2="Positive", 60 + (40 * D2), IF(H2="Neutral", 40 + (20 * E2), IF(H2="Negative", 40 - (40 * F2), "")))</f>
        <v>0.48367259999999845</v>
      </c>
    </row>
    <row r="3" spans="1:9" x14ac:dyDescent="0.35">
      <c r="A3" t="s">
        <v>6</v>
      </c>
      <c r="B3" t="s">
        <v>7</v>
      </c>
      <c r="C3" t="s">
        <v>8</v>
      </c>
      <c r="D3" s="4">
        <v>1.0590906E-5</v>
      </c>
      <c r="E3" s="4">
        <v>0.99998664999999998</v>
      </c>
      <c r="F3" s="4">
        <v>2.7337885000000002E-6</v>
      </c>
      <c r="G3" s="3">
        <f>MAX(D3,E3,F3)</f>
        <v>0.99998664999999998</v>
      </c>
      <c r="H3" t="str">
        <f t="shared" ref="H3:H29" si="0">IF(G3=D3, "Positive", IF(G3=E3, "Neutral", IF(G3=F3, "Negative", "")))</f>
        <v>Neutral</v>
      </c>
      <c r="I3">
        <f t="shared" ref="I3:I29" si="1">IF(H3="Positive", 60 + (40 * D3), IF(H3="Neutral", 40 + (20 * E3), IF(H3="Negative", 40 - (40 * F3), "")))</f>
        <v>59.999732999999999</v>
      </c>
    </row>
    <row r="4" spans="1:9" x14ac:dyDescent="0.35">
      <c r="A4" t="s">
        <v>6</v>
      </c>
      <c r="B4" t="s">
        <v>9</v>
      </c>
      <c r="C4" t="s">
        <v>10</v>
      </c>
      <c r="D4" s="4">
        <v>1.0752197999999999E-6</v>
      </c>
      <c r="E4" s="4">
        <v>1.5920965E-6</v>
      </c>
      <c r="F4" s="4">
        <v>0.99999738000000005</v>
      </c>
      <c r="G4" s="3">
        <f t="shared" ref="G4:G29" si="2">MAX(D4,E4,F4)</f>
        <v>0.99999738000000005</v>
      </c>
      <c r="H4" t="str">
        <f t="shared" si="0"/>
        <v>Negative</v>
      </c>
      <c r="I4">
        <f t="shared" si="1"/>
        <v>1.0479999999546408E-4</v>
      </c>
    </row>
    <row r="5" spans="1:9" x14ac:dyDescent="0.35">
      <c r="A5" t="s">
        <v>6</v>
      </c>
      <c r="B5" t="s">
        <v>11</v>
      </c>
      <c r="C5" t="s">
        <v>12</v>
      </c>
      <c r="D5" s="5">
        <v>0.14286834000000001</v>
      </c>
      <c r="E5" s="5">
        <v>0.31889941999999999</v>
      </c>
      <c r="F5" s="5">
        <v>0.53823226999999996</v>
      </c>
      <c r="G5" s="3">
        <f t="shared" si="2"/>
        <v>0.53823226999999996</v>
      </c>
      <c r="H5" t="str">
        <f t="shared" si="0"/>
        <v>Negative</v>
      </c>
      <c r="I5">
        <f t="shared" si="1"/>
        <v>18.470709200000002</v>
      </c>
    </row>
    <row r="6" spans="1:9" x14ac:dyDescent="0.35">
      <c r="A6" t="s">
        <v>13</v>
      </c>
      <c r="B6" t="s">
        <v>14</v>
      </c>
      <c r="C6" t="s">
        <v>15</v>
      </c>
      <c r="D6" s="4">
        <v>9.436758E-4</v>
      </c>
      <c r="E6" s="4">
        <v>7.7203939999999997E-5</v>
      </c>
      <c r="F6" s="4">
        <v>0.99897910000000001</v>
      </c>
      <c r="G6" s="3">
        <f t="shared" si="2"/>
        <v>0.99897910000000001</v>
      </c>
      <c r="H6" t="str">
        <f t="shared" si="0"/>
        <v>Negative</v>
      </c>
      <c r="I6">
        <f t="shared" si="1"/>
        <v>4.0835999999998762E-2</v>
      </c>
    </row>
    <row r="7" spans="1:9" x14ac:dyDescent="0.35">
      <c r="A7" t="s">
        <v>16</v>
      </c>
      <c r="B7" t="s">
        <v>17</v>
      </c>
      <c r="C7" t="s">
        <v>18</v>
      </c>
      <c r="D7" s="4">
        <v>7.4512559999999998E-6</v>
      </c>
      <c r="E7" s="4">
        <v>0.9999924</v>
      </c>
      <c r="F7" s="4">
        <v>7.1404799999999999E-8</v>
      </c>
      <c r="G7" s="3">
        <f t="shared" si="2"/>
        <v>0.9999924</v>
      </c>
      <c r="H7" t="str">
        <f t="shared" si="0"/>
        <v>Neutral</v>
      </c>
      <c r="I7">
        <f t="shared" si="1"/>
        <v>59.999848</v>
      </c>
    </row>
    <row r="8" spans="1:9" x14ac:dyDescent="0.35">
      <c r="A8" t="s">
        <v>16</v>
      </c>
      <c r="B8" t="s">
        <v>19</v>
      </c>
      <c r="C8" t="s">
        <v>20</v>
      </c>
      <c r="D8" s="4">
        <v>3.4407165E-4</v>
      </c>
      <c r="E8" s="4">
        <v>0.99910706000000005</v>
      </c>
      <c r="F8" s="4">
        <v>5.4881570000000005E-4</v>
      </c>
      <c r="G8" s="3">
        <f t="shared" si="2"/>
        <v>0.99910706000000005</v>
      </c>
      <c r="H8" t="str">
        <f t="shared" si="0"/>
        <v>Neutral</v>
      </c>
      <c r="I8">
        <f t="shared" si="1"/>
        <v>59.982141200000001</v>
      </c>
    </row>
    <row r="9" spans="1:9" x14ac:dyDescent="0.35">
      <c r="A9" t="s">
        <v>16</v>
      </c>
      <c r="B9" t="s">
        <v>21</v>
      </c>
      <c r="C9" t="s">
        <v>22</v>
      </c>
      <c r="D9" s="4">
        <v>3.4798963000000001E-6</v>
      </c>
      <c r="E9" s="4">
        <v>7.2715963999999994E-5</v>
      </c>
      <c r="F9" s="4">
        <v>0.99992382999999996</v>
      </c>
      <c r="G9" s="3">
        <f t="shared" si="2"/>
        <v>0.99992382999999996</v>
      </c>
      <c r="H9" t="str">
        <f t="shared" si="0"/>
        <v>Negative</v>
      </c>
      <c r="I9">
        <f t="shared" si="1"/>
        <v>3.0467999999999051E-3</v>
      </c>
    </row>
    <row r="10" spans="1:9" x14ac:dyDescent="0.35">
      <c r="A10" t="s">
        <v>16</v>
      </c>
      <c r="B10" t="s">
        <v>23</v>
      </c>
      <c r="C10" t="s">
        <v>24</v>
      </c>
      <c r="D10" s="4">
        <v>0.99996375999999998</v>
      </c>
      <c r="E10" s="4">
        <v>2.1650110000000001E-6</v>
      </c>
      <c r="F10" s="4">
        <v>3.4128962999999997E-5</v>
      </c>
      <c r="G10" s="3">
        <f t="shared" si="2"/>
        <v>0.99996375999999998</v>
      </c>
      <c r="H10" t="str">
        <f t="shared" si="0"/>
        <v>Positive</v>
      </c>
      <c r="I10">
        <f t="shared" si="1"/>
        <v>99.998550399999999</v>
      </c>
    </row>
    <row r="11" spans="1:9" x14ac:dyDescent="0.35">
      <c r="A11" t="s">
        <v>25</v>
      </c>
      <c r="B11" t="s">
        <v>26</v>
      </c>
      <c r="C11" t="s">
        <v>27</v>
      </c>
      <c r="D11" s="4">
        <v>0.99571120999999996</v>
      </c>
      <c r="E11" s="4">
        <v>1.1406622E-4</v>
      </c>
      <c r="F11" s="4">
        <v>4.1747512000000001E-3</v>
      </c>
      <c r="G11" s="3">
        <f t="shared" si="2"/>
        <v>0.99571120999999996</v>
      </c>
      <c r="H11" t="str">
        <f t="shared" si="0"/>
        <v>Positive</v>
      </c>
      <c r="I11">
        <f t="shared" si="1"/>
        <v>99.828448399999999</v>
      </c>
    </row>
    <row r="12" spans="1:9" x14ac:dyDescent="0.35">
      <c r="A12" t="s">
        <v>28</v>
      </c>
      <c r="B12" t="s">
        <v>29</v>
      </c>
      <c r="C12" t="s">
        <v>30</v>
      </c>
      <c r="D12" s="4">
        <v>0.69177639000000002</v>
      </c>
      <c r="E12" s="4">
        <v>3.5303054999999999E-6</v>
      </c>
      <c r="F12" s="4">
        <v>0.30822002999999998</v>
      </c>
      <c r="G12" s="3">
        <f t="shared" si="2"/>
        <v>0.69177639000000002</v>
      </c>
      <c r="H12" t="str">
        <f t="shared" si="0"/>
        <v>Positive</v>
      </c>
      <c r="I12">
        <f t="shared" si="1"/>
        <v>87.671055600000003</v>
      </c>
    </row>
    <row r="13" spans="1:9" x14ac:dyDescent="0.35">
      <c r="A13" t="s">
        <v>28</v>
      </c>
      <c r="B13" t="s">
        <v>31</v>
      </c>
      <c r="C13" t="s">
        <v>32</v>
      </c>
      <c r="D13" s="5">
        <v>0.94871700000000003</v>
      </c>
      <c r="E13" s="5">
        <v>1.6207039999999999E-2</v>
      </c>
      <c r="F13" s="5">
        <v>3.507594E-2</v>
      </c>
      <c r="G13" s="3">
        <f t="shared" si="2"/>
        <v>0.94871700000000003</v>
      </c>
      <c r="H13" t="str">
        <f t="shared" si="0"/>
        <v>Positive</v>
      </c>
      <c r="I13">
        <f t="shared" si="1"/>
        <v>97.948679999999996</v>
      </c>
    </row>
    <row r="14" spans="1:9" x14ac:dyDescent="0.35">
      <c r="A14" t="s">
        <v>33</v>
      </c>
      <c r="B14" t="s">
        <v>34</v>
      </c>
      <c r="C14" t="s">
        <v>35</v>
      </c>
      <c r="D14" s="4">
        <v>2.3901055000000001E-8</v>
      </c>
      <c r="E14" s="4">
        <v>0.99999987999999995</v>
      </c>
      <c r="F14" s="4">
        <v>1.230332E-7</v>
      </c>
      <c r="G14" s="3">
        <f t="shared" si="2"/>
        <v>0.99999987999999995</v>
      </c>
      <c r="H14" t="str">
        <f t="shared" si="0"/>
        <v>Neutral</v>
      </c>
      <c r="I14">
        <f t="shared" si="1"/>
        <v>59.9999976</v>
      </c>
    </row>
    <row r="15" spans="1:9" x14ac:dyDescent="0.35">
      <c r="A15" t="s">
        <v>36</v>
      </c>
      <c r="B15" t="s">
        <v>37</v>
      </c>
      <c r="C15" t="s">
        <v>38</v>
      </c>
      <c r="D15" s="5">
        <v>5.2571099999999997E-3</v>
      </c>
      <c r="E15" s="5">
        <v>3.30379E-3</v>
      </c>
      <c r="F15" s="5">
        <v>0.99143910000000002</v>
      </c>
      <c r="G15" s="3">
        <f t="shared" si="2"/>
        <v>0.99143910000000002</v>
      </c>
      <c r="H15" t="str">
        <f t="shared" si="0"/>
        <v>Negative</v>
      </c>
      <c r="I15">
        <f t="shared" si="1"/>
        <v>0.3424359999999993</v>
      </c>
    </row>
    <row r="16" spans="1:9" x14ac:dyDescent="0.35">
      <c r="A16" t="s">
        <v>39</v>
      </c>
      <c r="B16" t="s">
        <v>40</v>
      </c>
      <c r="C16" t="s">
        <v>41</v>
      </c>
      <c r="D16" s="5">
        <v>0.50644933999999997</v>
      </c>
      <c r="E16" s="5">
        <v>3.17571E-3</v>
      </c>
      <c r="F16" s="5">
        <v>0.4903749</v>
      </c>
      <c r="G16" s="3">
        <f t="shared" si="2"/>
        <v>0.50644933999999997</v>
      </c>
      <c r="H16" t="str">
        <f t="shared" si="0"/>
        <v>Positive</v>
      </c>
      <c r="I16">
        <f t="shared" si="1"/>
        <v>80.2579736</v>
      </c>
    </row>
    <row r="17" spans="1:9" x14ac:dyDescent="0.35">
      <c r="A17" t="s">
        <v>39</v>
      </c>
      <c r="B17" t="s">
        <v>42</v>
      </c>
      <c r="C17" t="s">
        <v>43</v>
      </c>
      <c r="D17" s="4">
        <v>3.0182470999999999E-6</v>
      </c>
      <c r="E17" s="4">
        <v>0.99999439999999995</v>
      </c>
      <c r="F17" s="4">
        <v>2.6632505999999999E-6</v>
      </c>
      <c r="G17" s="3">
        <f t="shared" si="2"/>
        <v>0.99999439999999995</v>
      </c>
      <c r="H17" t="str">
        <f t="shared" si="0"/>
        <v>Neutral</v>
      </c>
      <c r="I17">
        <f t="shared" si="1"/>
        <v>59.999887999999999</v>
      </c>
    </row>
    <row r="18" spans="1:9" x14ac:dyDescent="0.35">
      <c r="A18" t="s">
        <v>44</v>
      </c>
      <c r="B18" t="s">
        <v>45</v>
      </c>
      <c r="C18" t="s">
        <v>46</v>
      </c>
      <c r="D18" s="4">
        <v>4.0974989999999998E-7</v>
      </c>
      <c r="E18" s="4">
        <v>2.4561982000000001E-6</v>
      </c>
      <c r="F18" s="4">
        <v>0.99999713999999995</v>
      </c>
      <c r="G18" s="3">
        <f t="shared" si="2"/>
        <v>0.99999713999999995</v>
      </c>
      <c r="H18" t="str">
        <f t="shared" si="0"/>
        <v>Negative</v>
      </c>
      <c r="I18">
        <f t="shared" si="1"/>
        <v>1.144000000010692E-4</v>
      </c>
    </row>
    <row r="19" spans="1:9" x14ac:dyDescent="0.35">
      <c r="A19" t="s">
        <v>47</v>
      </c>
      <c r="B19" t="s">
        <v>48</v>
      </c>
      <c r="C19" t="s">
        <v>49</v>
      </c>
      <c r="D19" s="4">
        <v>1.7044664000000001E-5</v>
      </c>
      <c r="E19" s="4">
        <v>2.1045423999999999E-5</v>
      </c>
      <c r="F19" s="4">
        <v>0.99996185000000004</v>
      </c>
      <c r="G19" s="3">
        <f t="shared" si="2"/>
        <v>0.99996185000000004</v>
      </c>
      <c r="H19" t="str">
        <f t="shared" si="0"/>
        <v>Negative</v>
      </c>
      <c r="I19">
        <f t="shared" si="1"/>
        <v>1.525999999998362E-3</v>
      </c>
    </row>
    <row r="20" spans="1:9" x14ac:dyDescent="0.35">
      <c r="A20" t="s">
        <v>47</v>
      </c>
      <c r="B20" t="s">
        <v>50</v>
      </c>
      <c r="C20" t="s">
        <v>51</v>
      </c>
      <c r="D20" s="5">
        <v>7.42664E-3</v>
      </c>
      <c r="E20" s="5">
        <v>0.90485769999999999</v>
      </c>
      <c r="F20" s="5">
        <v>8.7715699999999994E-2</v>
      </c>
      <c r="G20" s="3">
        <f t="shared" si="2"/>
        <v>0.90485769999999999</v>
      </c>
      <c r="H20" t="str">
        <f t="shared" si="0"/>
        <v>Neutral</v>
      </c>
      <c r="I20">
        <f t="shared" si="1"/>
        <v>58.097154000000003</v>
      </c>
    </row>
    <row r="21" spans="1:9" x14ac:dyDescent="0.35">
      <c r="A21" t="s">
        <v>47</v>
      </c>
      <c r="B21" t="s">
        <v>52</v>
      </c>
      <c r="C21" t="s">
        <v>53</v>
      </c>
      <c r="D21" s="4">
        <v>1.0909663E-7</v>
      </c>
      <c r="E21" s="4">
        <v>1.0906215E-6</v>
      </c>
      <c r="F21" s="4">
        <v>0.99999881000000002</v>
      </c>
      <c r="G21" s="3">
        <f t="shared" si="2"/>
        <v>0.99999881000000002</v>
      </c>
      <c r="H21" t="str">
        <f t="shared" si="0"/>
        <v>Negative</v>
      </c>
      <c r="I21">
        <f t="shared" si="1"/>
        <v>4.7600000002034903E-5</v>
      </c>
    </row>
    <row r="22" spans="1:9" x14ac:dyDescent="0.35">
      <c r="A22" t="s">
        <v>54</v>
      </c>
      <c r="B22" t="s">
        <v>55</v>
      </c>
      <c r="C22" t="s">
        <v>56</v>
      </c>
      <c r="D22" s="4">
        <v>9.592266E-6</v>
      </c>
      <c r="E22" s="4">
        <v>1.2115883999999999E-3</v>
      </c>
      <c r="F22" s="4">
        <v>0.99877875999999999</v>
      </c>
      <c r="G22" s="3">
        <f t="shared" si="2"/>
        <v>0.99877875999999999</v>
      </c>
      <c r="H22" t="str">
        <f t="shared" si="0"/>
        <v>Negative</v>
      </c>
      <c r="I22">
        <f t="shared" si="1"/>
        <v>4.884959999999694E-2</v>
      </c>
    </row>
    <row r="23" spans="1:9" x14ac:dyDescent="0.35">
      <c r="A23" t="s">
        <v>54</v>
      </c>
      <c r="B23" t="s">
        <v>57</v>
      </c>
      <c r="C23" t="s">
        <v>58</v>
      </c>
      <c r="D23" s="5">
        <v>1.3555019999999999E-2</v>
      </c>
      <c r="E23" s="5">
        <v>0.84165780000000001</v>
      </c>
      <c r="F23" s="5">
        <v>0.14478712999999999</v>
      </c>
      <c r="G23" s="3">
        <f t="shared" si="2"/>
        <v>0.84165780000000001</v>
      </c>
      <c r="H23" t="str">
        <f t="shared" si="0"/>
        <v>Neutral</v>
      </c>
      <c r="I23">
        <f t="shared" si="1"/>
        <v>56.833156000000002</v>
      </c>
    </row>
    <row r="24" spans="1:9" x14ac:dyDescent="0.35">
      <c r="A24" t="s">
        <v>59</v>
      </c>
      <c r="B24" t="s">
        <v>60</v>
      </c>
      <c r="C24" t="s">
        <v>61</v>
      </c>
      <c r="D24" s="5">
        <v>0.14891629000000001</v>
      </c>
      <c r="E24" s="5">
        <v>0.84953900000000004</v>
      </c>
      <c r="F24" s="5">
        <v>1.5447600000000001E-3</v>
      </c>
      <c r="G24" s="3">
        <f t="shared" si="2"/>
        <v>0.84953900000000004</v>
      </c>
      <c r="H24" t="str">
        <f t="shared" si="0"/>
        <v>Neutral</v>
      </c>
      <c r="I24">
        <f t="shared" si="1"/>
        <v>56.990780000000001</v>
      </c>
    </row>
    <row r="25" spans="1:9" x14ac:dyDescent="0.35">
      <c r="A25" t="s">
        <v>59</v>
      </c>
      <c r="B25" t="s">
        <v>62</v>
      </c>
      <c r="C25" t="s">
        <v>63</v>
      </c>
      <c r="D25" s="4">
        <v>0.39414579</v>
      </c>
      <c r="E25" s="4">
        <v>1.9548122E-4</v>
      </c>
      <c r="F25" s="4">
        <v>0.60565871000000004</v>
      </c>
      <c r="G25" s="3">
        <f t="shared" si="2"/>
        <v>0.60565871000000004</v>
      </c>
      <c r="H25" t="str">
        <f t="shared" si="0"/>
        <v>Negative</v>
      </c>
      <c r="I25">
        <f t="shared" si="1"/>
        <v>15.773651599999997</v>
      </c>
    </row>
    <row r="26" spans="1:9" x14ac:dyDescent="0.35">
      <c r="A26" t="s">
        <v>64</v>
      </c>
      <c r="B26" t="s">
        <v>65</v>
      </c>
      <c r="C26" t="s">
        <v>66</v>
      </c>
      <c r="D26" s="4">
        <v>2.3491397999999999E-4</v>
      </c>
      <c r="E26" s="4">
        <v>0.99974315999999996</v>
      </c>
      <c r="F26" s="4">
        <v>2.1890408000000002E-5</v>
      </c>
      <c r="G26" s="3">
        <f t="shared" si="2"/>
        <v>0.99974315999999996</v>
      </c>
      <c r="H26" t="str">
        <f t="shared" si="0"/>
        <v>Neutral</v>
      </c>
      <c r="I26">
        <f t="shared" si="1"/>
        <v>59.994863199999998</v>
      </c>
    </row>
    <row r="27" spans="1:9" x14ac:dyDescent="0.35">
      <c r="A27" t="s">
        <v>64</v>
      </c>
      <c r="B27" t="s">
        <v>67</v>
      </c>
      <c r="C27" t="s">
        <v>68</v>
      </c>
      <c r="D27" s="5">
        <v>0.98316179999999997</v>
      </c>
      <c r="E27" s="5">
        <v>4.8642700000000004E-3</v>
      </c>
      <c r="F27" s="5">
        <v>1.197398E-2</v>
      </c>
      <c r="G27" s="3">
        <f t="shared" si="2"/>
        <v>0.98316179999999997</v>
      </c>
      <c r="H27" t="str">
        <f t="shared" si="0"/>
        <v>Positive</v>
      </c>
      <c r="I27">
        <f t="shared" si="1"/>
        <v>99.326471999999995</v>
      </c>
    </row>
    <row r="28" spans="1:9" x14ac:dyDescent="0.35">
      <c r="A28" t="s">
        <v>69</v>
      </c>
      <c r="B28" t="s">
        <v>70</v>
      </c>
      <c r="C28" t="s">
        <v>71</v>
      </c>
      <c r="D28" s="4">
        <v>5.0894589999999998E-5</v>
      </c>
      <c r="E28" s="4">
        <v>3.1514699999999998E-5</v>
      </c>
      <c r="F28" s="4">
        <v>0.99991759999999996</v>
      </c>
      <c r="G28" s="3">
        <f t="shared" si="2"/>
        <v>0.99991759999999996</v>
      </c>
      <c r="H28" t="str">
        <f t="shared" si="0"/>
        <v>Negative</v>
      </c>
      <c r="I28">
        <f t="shared" si="1"/>
        <v>3.2959999999988554E-3</v>
      </c>
    </row>
    <row r="29" spans="1:9" x14ac:dyDescent="0.35">
      <c r="A29" t="s">
        <v>72</v>
      </c>
      <c r="B29" t="s">
        <v>73</v>
      </c>
      <c r="C29" t="s">
        <v>74</v>
      </c>
      <c r="D29" s="4">
        <v>8.5370515999999997E-4</v>
      </c>
      <c r="E29" s="4">
        <v>2.4430553E-4</v>
      </c>
      <c r="F29" s="4">
        <v>0.99890195999999998</v>
      </c>
      <c r="G29" s="3">
        <f t="shared" si="2"/>
        <v>0.99890195999999998</v>
      </c>
      <c r="H29" t="str">
        <f t="shared" si="0"/>
        <v>Negative</v>
      </c>
      <c r="I29">
        <f t="shared" si="1"/>
        <v>4.3921600000004446E-2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6F61-57F4-4941-8FE0-8C0FEAB930F2}">
  <dimension ref="A1:G29"/>
  <sheetViews>
    <sheetView workbookViewId="0">
      <selection activeCell="B22" sqref="B22"/>
    </sheetView>
  </sheetViews>
  <sheetFormatPr defaultRowHeight="14.5" x14ac:dyDescent="0.35"/>
  <cols>
    <col min="1" max="1" width="33.54296875" customWidth="1"/>
  </cols>
  <sheetData>
    <row r="1" spans="1:7" x14ac:dyDescent="0.35">
      <c r="A1" s="1" t="s">
        <v>0</v>
      </c>
      <c r="B1" t="s">
        <v>78</v>
      </c>
      <c r="C1" t="s">
        <v>79</v>
      </c>
      <c r="E1" t="s">
        <v>80</v>
      </c>
    </row>
    <row r="2" spans="1:7" x14ac:dyDescent="0.35">
      <c r="A2" t="s">
        <v>3</v>
      </c>
      <c r="B2">
        <v>0.98790818499999999</v>
      </c>
      <c r="E2" t="s">
        <v>3</v>
      </c>
      <c r="G2">
        <v>0.98790818499999999</v>
      </c>
    </row>
    <row r="3" spans="1:7" x14ac:dyDescent="0.35">
      <c r="A3" t="s">
        <v>6</v>
      </c>
      <c r="B3">
        <v>0.99998664999999998</v>
      </c>
      <c r="E3" t="s">
        <v>6</v>
      </c>
      <c r="G3">
        <f>AVERAGE(B3:B5)</f>
        <v>0.8460721000000001</v>
      </c>
    </row>
    <row r="4" spans="1:7" x14ac:dyDescent="0.35">
      <c r="A4" t="s">
        <v>6</v>
      </c>
      <c r="B4">
        <v>0.99999738000000005</v>
      </c>
      <c r="E4" t="s">
        <v>13</v>
      </c>
      <c r="G4">
        <v>0.99897910000000001</v>
      </c>
    </row>
    <row r="5" spans="1:7" x14ac:dyDescent="0.35">
      <c r="A5" t="s">
        <v>6</v>
      </c>
      <c r="B5">
        <v>0.53823226999999996</v>
      </c>
      <c r="E5" t="s">
        <v>16</v>
      </c>
      <c r="G5">
        <f>AVERAGE(B7:B10)</f>
        <v>0.99974676250000005</v>
      </c>
    </row>
    <row r="6" spans="1:7" x14ac:dyDescent="0.35">
      <c r="A6" t="s">
        <v>13</v>
      </c>
      <c r="B6">
        <v>0.99897910000000001</v>
      </c>
      <c r="E6" t="s">
        <v>25</v>
      </c>
      <c r="G6">
        <v>0.99571120999999996</v>
      </c>
    </row>
    <row r="7" spans="1:7" x14ac:dyDescent="0.35">
      <c r="A7" t="s">
        <v>16</v>
      </c>
      <c r="B7">
        <v>0.9999924</v>
      </c>
      <c r="E7" t="s">
        <v>28</v>
      </c>
      <c r="G7">
        <f>AVERAGE(B12:B13)</f>
        <v>0.82024669500000003</v>
      </c>
    </row>
    <row r="8" spans="1:7" x14ac:dyDescent="0.35">
      <c r="A8" t="s">
        <v>16</v>
      </c>
      <c r="B8">
        <v>0.99910706000000005</v>
      </c>
      <c r="E8" t="s">
        <v>33</v>
      </c>
      <c r="G8">
        <v>0.99999987999999995</v>
      </c>
    </row>
    <row r="9" spans="1:7" x14ac:dyDescent="0.35">
      <c r="A9" t="s">
        <v>16</v>
      </c>
      <c r="B9">
        <v>0.99992382999999996</v>
      </c>
      <c r="E9" t="s">
        <v>36</v>
      </c>
      <c r="G9">
        <v>0.99143910000000002</v>
      </c>
    </row>
    <row r="10" spans="1:7" x14ac:dyDescent="0.35">
      <c r="A10" t="s">
        <v>16</v>
      </c>
      <c r="B10">
        <v>0.99996375999999998</v>
      </c>
      <c r="E10" t="s">
        <v>39</v>
      </c>
      <c r="G10">
        <v>0.99999439999999995</v>
      </c>
    </row>
    <row r="11" spans="1:7" x14ac:dyDescent="0.35">
      <c r="A11" t="s">
        <v>25</v>
      </c>
      <c r="B11">
        <v>0.99571120999999996</v>
      </c>
      <c r="E11" t="s">
        <v>44</v>
      </c>
      <c r="G11">
        <v>0.99999713999999995</v>
      </c>
    </row>
    <row r="12" spans="1:7" x14ac:dyDescent="0.35">
      <c r="A12" t="s">
        <v>28</v>
      </c>
      <c r="B12">
        <v>0.69177639000000002</v>
      </c>
      <c r="E12" t="s">
        <v>47</v>
      </c>
      <c r="G12">
        <f>AVERAGE(B19:B21)</f>
        <v>0.96827278666666672</v>
      </c>
    </row>
    <row r="13" spans="1:7" x14ac:dyDescent="0.35">
      <c r="A13" t="s">
        <v>28</v>
      </c>
      <c r="B13">
        <v>0.94871700000000003</v>
      </c>
      <c r="E13" t="s">
        <v>54</v>
      </c>
      <c r="G13">
        <f>AVERAGE(B22:B23)</f>
        <v>0.92021828000000006</v>
      </c>
    </row>
    <row r="14" spans="1:7" x14ac:dyDescent="0.35">
      <c r="A14" t="s">
        <v>33</v>
      </c>
      <c r="B14">
        <v>0.99999987999999995</v>
      </c>
      <c r="E14" t="s">
        <v>59</v>
      </c>
      <c r="G14">
        <f>AVERAGE(B24:B25)</f>
        <v>0.7275988550000001</v>
      </c>
    </row>
    <row r="15" spans="1:7" x14ac:dyDescent="0.35">
      <c r="A15" t="s">
        <v>36</v>
      </c>
      <c r="B15">
        <v>0.99143910000000002</v>
      </c>
      <c r="E15" t="s">
        <v>64</v>
      </c>
      <c r="G15">
        <f>AVERAGE(B26:B27)</f>
        <v>0.99145247999999997</v>
      </c>
    </row>
    <row r="16" spans="1:7" x14ac:dyDescent="0.35">
      <c r="A16" t="s">
        <v>39</v>
      </c>
      <c r="B16">
        <v>0.50644933999999997</v>
      </c>
      <c r="E16" t="s">
        <v>69</v>
      </c>
      <c r="G16">
        <v>0.99991759999999996</v>
      </c>
    </row>
    <row r="17" spans="1:7" x14ac:dyDescent="0.35">
      <c r="E17" t="s">
        <v>72</v>
      </c>
      <c r="G17">
        <v>0.99890195999999998</v>
      </c>
    </row>
    <row r="19" spans="1:7" x14ac:dyDescent="0.35">
      <c r="A19" t="s">
        <v>47</v>
      </c>
      <c r="B19">
        <v>0.99996185000000004</v>
      </c>
    </row>
    <row r="20" spans="1:7" x14ac:dyDescent="0.35">
      <c r="A20" t="s">
        <v>47</v>
      </c>
      <c r="B20">
        <v>0.90485769999999999</v>
      </c>
    </row>
    <row r="21" spans="1:7" x14ac:dyDescent="0.35">
      <c r="A21" t="s">
        <v>47</v>
      </c>
      <c r="B21">
        <v>0.99999881000000002</v>
      </c>
    </row>
    <row r="22" spans="1:7" x14ac:dyDescent="0.35">
      <c r="A22" t="s">
        <v>54</v>
      </c>
      <c r="B22">
        <v>0.99877875999999999</v>
      </c>
    </row>
    <row r="23" spans="1:7" x14ac:dyDescent="0.35">
      <c r="A23" t="s">
        <v>54</v>
      </c>
      <c r="B23">
        <v>0.84165780000000001</v>
      </c>
    </row>
    <row r="24" spans="1:7" x14ac:dyDescent="0.35">
      <c r="A24" t="s">
        <v>59</v>
      </c>
      <c r="B24">
        <v>0.84953900000000004</v>
      </c>
    </row>
    <row r="25" spans="1:7" x14ac:dyDescent="0.35">
      <c r="A25" t="s">
        <v>59</v>
      </c>
      <c r="B25">
        <v>0.60565871000000004</v>
      </c>
    </row>
    <row r="26" spans="1:7" x14ac:dyDescent="0.35">
      <c r="A26" t="s">
        <v>64</v>
      </c>
      <c r="B26">
        <v>0.99974315999999996</v>
      </c>
    </row>
    <row r="27" spans="1:7" x14ac:dyDescent="0.35">
      <c r="A27" t="s">
        <v>64</v>
      </c>
      <c r="B27">
        <v>0.98316179999999997</v>
      </c>
    </row>
    <row r="28" spans="1:7" x14ac:dyDescent="0.35">
      <c r="A28" t="s">
        <v>69</v>
      </c>
      <c r="B28">
        <v>0.99991759999999996</v>
      </c>
    </row>
    <row r="29" spans="1:7" x14ac:dyDescent="0.35">
      <c r="A29" t="s">
        <v>72</v>
      </c>
      <c r="B29">
        <v>0.99890195999999998</v>
      </c>
    </row>
  </sheetData>
  <pageMargins left="0.7" right="0.7" top="0.75" bottom="0.75" header="0.3" footer="0.3"/>
  <ignoredErrors>
    <ignoredError sqref="G12:G1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E036-AFFD-4BFF-8D83-E6A886F9E600}">
  <dimension ref="A1:C35"/>
  <sheetViews>
    <sheetView workbookViewId="0">
      <selection activeCell="C1" sqref="C1:C29"/>
    </sheetView>
  </sheetViews>
  <sheetFormatPr defaultRowHeight="14.5" x14ac:dyDescent="0.35"/>
  <sheetData>
    <row r="1" spans="1:3" x14ac:dyDescent="0.35">
      <c r="A1" t="s">
        <v>80</v>
      </c>
      <c r="C1" t="s">
        <v>81</v>
      </c>
    </row>
    <row r="2" spans="1:3" x14ac:dyDescent="0.35">
      <c r="C2">
        <v>0.9</v>
      </c>
    </row>
    <row r="3" spans="1:3" x14ac:dyDescent="0.35">
      <c r="C3">
        <v>0.9</v>
      </c>
    </row>
    <row r="4" spans="1:3" x14ac:dyDescent="0.35">
      <c r="A4" t="s">
        <v>3</v>
      </c>
      <c r="C4">
        <v>0.98790818499999999</v>
      </c>
    </row>
    <row r="5" spans="1:3" x14ac:dyDescent="0.35">
      <c r="A5" t="s">
        <v>6</v>
      </c>
      <c r="C5">
        <v>0.8460721000000001</v>
      </c>
    </row>
    <row r="6" spans="1:3" x14ac:dyDescent="0.35">
      <c r="A6" t="s">
        <v>13</v>
      </c>
      <c r="C6">
        <v>0.99897910000000001</v>
      </c>
    </row>
    <row r="7" spans="1:3" x14ac:dyDescent="0.35">
      <c r="A7" t="s">
        <v>16</v>
      </c>
      <c r="C7">
        <v>0.99974676250000005</v>
      </c>
    </row>
    <row r="8" spans="1:3" x14ac:dyDescent="0.35">
      <c r="C8">
        <v>0.9</v>
      </c>
    </row>
    <row r="9" spans="1:3" x14ac:dyDescent="0.35">
      <c r="C9">
        <v>0.9</v>
      </c>
    </row>
    <row r="10" spans="1:3" x14ac:dyDescent="0.35">
      <c r="A10" t="s">
        <v>25</v>
      </c>
      <c r="C10">
        <v>0.99571120999999996</v>
      </c>
    </row>
    <row r="11" spans="1:3" x14ac:dyDescent="0.35">
      <c r="C11">
        <v>0.9</v>
      </c>
    </row>
    <row r="12" spans="1:3" x14ac:dyDescent="0.35">
      <c r="C12">
        <v>0.9</v>
      </c>
    </row>
    <row r="13" spans="1:3" x14ac:dyDescent="0.35">
      <c r="A13" t="s">
        <v>28</v>
      </c>
      <c r="C13">
        <v>0.82024669500000003</v>
      </c>
    </row>
    <row r="14" spans="1:3" x14ac:dyDescent="0.35">
      <c r="A14" t="s">
        <v>33</v>
      </c>
      <c r="C14">
        <v>0.99999987999999995</v>
      </c>
    </row>
    <row r="15" spans="1:3" x14ac:dyDescent="0.35">
      <c r="A15" t="s">
        <v>36</v>
      </c>
      <c r="C15">
        <v>0.99143910000000002</v>
      </c>
    </row>
    <row r="16" spans="1:3" x14ac:dyDescent="0.35">
      <c r="C16">
        <v>0.9</v>
      </c>
    </row>
    <row r="17" spans="1:3" x14ac:dyDescent="0.35">
      <c r="C17">
        <v>0.9</v>
      </c>
    </row>
    <row r="18" spans="1:3" x14ac:dyDescent="0.35">
      <c r="A18" t="s">
        <v>39</v>
      </c>
      <c r="C18">
        <v>0.99999439999999995</v>
      </c>
    </row>
    <row r="19" spans="1:3" x14ac:dyDescent="0.35">
      <c r="C19">
        <v>0.9</v>
      </c>
    </row>
    <row r="20" spans="1:3" x14ac:dyDescent="0.35">
      <c r="C20">
        <v>0.9</v>
      </c>
    </row>
    <row r="21" spans="1:3" x14ac:dyDescent="0.35">
      <c r="A21" t="s">
        <v>44</v>
      </c>
      <c r="C21">
        <v>0.99999713999999995</v>
      </c>
    </row>
    <row r="22" spans="1:3" x14ac:dyDescent="0.35">
      <c r="A22" t="s">
        <v>47</v>
      </c>
      <c r="C22">
        <v>0.96827278666666672</v>
      </c>
    </row>
    <row r="23" spans="1:3" x14ac:dyDescent="0.35">
      <c r="C23">
        <v>0.9</v>
      </c>
    </row>
    <row r="24" spans="1:3" x14ac:dyDescent="0.35">
      <c r="C24">
        <v>0.9</v>
      </c>
    </row>
    <row r="25" spans="1:3" x14ac:dyDescent="0.35">
      <c r="A25" t="s">
        <v>54</v>
      </c>
      <c r="C25">
        <v>0.92021828000000006</v>
      </c>
    </row>
    <row r="26" spans="1:3" x14ac:dyDescent="0.35">
      <c r="A26" t="s">
        <v>59</v>
      </c>
      <c r="C26">
        <v>0.7275988550000001</v>
      </c>
    </row>
    <row r="27" spans="1:3" x14ac:dyDescent="0.35">
      <c r="A27" t="s">
        <v>64</v>
      </c>
      <c r="C27">
        <v>0.99145247999999997</v>
      </c>
    </row>
    <row r="28" spans="1:3" x14ac:dyDescent="0.35">
      <c r="A28" t="s">
        <v>69</v>
      </c>
      <c r="C28">
        <v>0.99991759999999996</v>
      </c>
    </row>
    <row r="29" spans="1:3" x14ac:dyDescent="0.35">
      <c r="A29" t="s">
        <v>72</v>
      </c>
      <c r="C29">
        <v>0.99890195999999998</v>
      </c>
    </row>
    <row r="30" spans="1:3" x14ac:dyDescent="0.35">
      <c r="A30" t="s">
        <v>72</v>
      </c>
      <c r="C30">
        <v>0.9</v>
      </c>
    </row>
    <row r="31" spans="1:3" x14ac:dyDescent="0.35">
      <c r="A31" t="s">
        <v>72</v>
      </c>
      <c r="C31">
        <v>0.9</v>
      </c>
    </row>
    <row r="32" spans="1:3" x14ac:dyDescent="0.35">
      <c r="A32" t="s">
        <v>72</v>
      </c>
      <c r="C32">
        <v>0.9</v>
      </c>
    </row>
    <row r="33" spans="3:3" x14ac:dyDescent="0.35">
      <c r="C33">
        <v>0.9</v>
      </c>
    </row>
    <row r="34" spans="3:3" x14ac:dyDescent="0.35">
      <c r="C34">
        <v>0.9</v>
      </c>
    </row>
    <row r="35" spans="3:3" x14ac:dyDescent="0.35">
      <c r="C3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Ashwin Kilingar</cp:lastModifiedBy>
  <dcterms:created xsi:type="dcterms:W3CDTF">2024-10-20T17:09:44Z</dcterms:created>
  <dcterms:modified xsi:type="dcterms:W3CDTF">2024-10-20T19:28:52Z</dcterms:modified>
</cp:coreProperties>
</file>