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hwin Kilingar\Downloads\"/>
    </mc:Choice>
  </mc:AlternateContent>
  <xr:revisionPtr revIDLastSave="0" documentId="13_ncr:1_{122BE2EF-88AF-47E9-8A6C-382086A39406}" xr6:coauthVersionLast="47" xr6:coauthVersionMax="47" xr10:uidLastSave="{00000000-0000-0000-0000-000000000000}"/>
  <bookViews>
    <workbookView xWindow="-90" yWindow="0" windowWidth="12980" windowHeight="1449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2" i="1"/>
  <c r="D8" i="2"/>
  <c r="D7" i="2"/>
  <c r="D6" i="2"/>
  <c r="D5" i="2"/>
  <c r="D4" i="2"/>
  <c r="D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</calcChain>
</file>

<file path=xl/sharedStrings.xml><?xml version="1.0" encoding="utf-8"?>
<sst xmlns="http://schemas.openxmlformats.org/spreadsheetml/2006/main" count="487" uniqueCount="250">
  <si>
    <t>Headlines</t>
  </si>
  <si>
    <t>Sentiment</t>
  </si>
  <si>
    <t>Dhanlaxmi Bank posts Q2 net profit of Rs 26 crore</t>
  </si>
  <si>
    <t>[9.9414474e-01 1.0017755e-04 5.7551721e-03]</t>
  </si>
  <si>
    <t>Kotak Bank to buy Standard Chartered’s Rs 4,100-crore personal loan book</t>
  </si>
  <si>
    <t>[9.9996269e-01 1.0256964e-05 2.7031876e-05]</t>
  </si>
  <si>
    <t>Banks’ NII to take a hit in rate-cut cycle: IOB chief</t>
  </si>
  <si>
    <t>[0.26746458 0.0100385  0.722497  ]</t>
  </si>
  <si>
    <t>Micro VC 8i Ventures exits M2P Fintech with 12x return</t>
  </si>
  <si>
    <t>[0.9455334  0.00394992 0.0505167 ]</t>
  </si>
  <si>
    <t>PSBs may go slow on infra loans on FM’s nudge</t>
  </si>
  <si>
    <t>[1.1343265e-01 9.5248506e-05 8.8647205e-01]</t>
  </si>
  <si>
    <t>Axis Bank net profit jumps 18 per cent to Rs 6,918 crore in Q2</t>
  </si>
  <si>
    <t>[2.9131664e-07 9.9999976e-01 4.9052442e-08]</t>
  </si>
  <si>
    <t>Central Bank of India’s PAT jumps 51 per cent to Rs 913 crore</t>
  </si>
  <si>
    <t>[9.9997532e-01 5.1453645e-07 2.4163954e-05]</t>
  </si>
  <si>
    <t>Indian Overseas Bank Q2 profit soars 24% to Rs 777 crore on interest income</t>
  </si>
  <si>
    <t>[2.5350499e-05 9.9997425e-01 3.0792515e-07]</t>
  </si>
  <si>
    <t>RBI bars Sachin Bansal's Navi Finserv, 3 others from sanction of loans</t>
  </si>
  <si>
    <t>[9.9999535e-01 2.5549008e-07 4.3998489e-06]</t>
  </si>
  <si>
    <t>Making online chats more real</t>
  </si>
  <si>
    <t>[0.5720344  0.42645192 0.00151364]</t>
  </si>
  <si>
    <t>Infosys facilitating comprehensive cloud adoption Cloud Economics</t>
  </si>
  <si>
    <t>[1.0263061e-02 9.8973000e-01 6.9190451e-06]</t>
  </si>
  <si>
    <t>ICAI’s new standards legally void: NFRA</t>
  </si>
  <si>
    <t>[9.9626106e-01 6.8403513e-04 3.0548230e-03]</t>
  </si>
  <si>
    <t>FACE won’t take fintechs involved in cryptos as members</t>
  </si>
  <si>
    <t>[9.9989569e-01 7.3207582e-07 1.0361001e-04]</t>
  </si>
  <si>
    <t>NBFC profit growth may take a hit on rise in credit costs</t>
  </si>
  <si>
    <t>[1.5673038e-05 2.6891771e-04 9.9971539e-01]</t>
  </si>
  <si>
    <t>Yes Bank appoints Nirav Dalal as Country Head of Financial Markets</t>
  </si>
  <si>
    <t>[9.9960822e-01 2.5546219e-06 3.8936254e-04]</t>
  </si>
  <si>
    <t>South Indian Bank posts Q2 profit growth of 18.2% YoY, NII at Rs 882.7 crore</t>
  </si>
  <si>
    <t>[6.1062977e-02 9.3892968e-01 7.4346272e-06]</t>
  </si>
  <si>
    <t>Central Bank of India gets CCI nod to acquire stakes in two entities of Future Generali</t>
  </si>
  <si>
    <t>[9.9998915e-01 4.6401780e-07 1.0332499e-05]</t>
  </si>
  <si>
    <t>RBI-ESMA talks to go beyond October</t>
  </si>
  <si>
    <t>[9.9996221e-01 3.1096516e-07 3.7407710e-05]</t>
  </si>
  <si>
    <t>HDFC Bank Q2 Results 2024: Date, Time, and Where to Watch</t>
  </si>
  <si>
    <t>[9.9999535e-01 4.5428345e-07 4.2164252e-06]</t>
  </si>
  <si>
    <t>Bank Holidays in India: Will banks be closed from October 14-17? Details inside</t>
  </si>
  <si>
    <t>[9.9999940e-01 6.0129636e-08 5.3041072e-07]</t>
  </si>
  <si>
    <t>New Frontier: Decoding Big Four’s AI odyssey</t>
  </si>
  <si>
    <t>[9.9964762e-01 3.4135830e-04 1.0968467e-05]</t>
  </si>
  <si>
    <t>Banks may face NIM compression amid slower credit growth</t>
  </si>
  <si>
    <t>[4.0043693e-07 9.5658916e-06 9.9998999e-01]</t>
  </si>
  <si>
    <t>Banks have to remain alert in social media space, warns RBI Governor</t>
  </si>
  <si>
    <t>[5.5058217e-01 4.9582168e-06 4.4941288e-01]</t>
  </si>
  <si>
    <t>Small finance banks to witness moderation in profitability by 40 bps this fiscal</t>
  </si>
  <si>
    <t>[3.9481089e-04 2.7743094e-02 9.7186208e-01]</t>
  </si>
  <si>
    <t>Life insurers’ new business premium grows 14 per cent in September</t>
  </si>
  <si>
    <t>[3.4652323e-01 6.5323657e-01 2.4019164e-04]</t>
  </si>
  <si>
    <t>Good Glam Group acquires Sirona Hygiene for Rs 450 crore</t>
  </si>
  <si>
    <t>[9.9990773e-01 1.2000670e-05 8.0227459e-05]</t>
  </si>
  <si>
    <t>IREDA’s net profit surges 36 per cent on-year in Q2FY25</t>
  </si>
  <si>
    <t>[8.1841298e-09 1.0000000e+00 6.4014265e-09]</t>
  </si>
  <si>
    <t>UPI transaction volume rises 52 per cent, value up 40 per cent in H1: Report</t>
  </si>
  <si>
    <t>[3.9045048e-07 9.9999964e-01 2.8305982e-09]</t>
  </si>
  <si>
    <t>RBI clears Partha Sengupta as Bandhan Bank MD &amp; CEO</t>
  </si>
  <si>
    <t>[9.9993086e-01 2.8470681e-06 6.6243141e-05]</t>
  </si>
  <si>
    <t>Bandhan Bank announces appointment of Partha Pratim Sengupta as new MD &amp; CEO</t>
  </si>
  <si>
    <t>[9.9978811e-01 1.8289173e-04 2.8998920e-05]</t>
  </si>
  <si>
    <t>The reform agenda that India Inc., hopes will define the govt well beyond its “worthy schemes”</t>
  </si>
  <si>
    <t>[9.979067e-01 2.009352e-03 8.393532e-05]</t>
  </si>
  <si>
    <t>Credit and charge card payments market to grow by 15.5% in 2024</t>
  </si>
  <si>
    <t>[1.6046341e-06 9.9999845e-01 3.4158035e-08]</t>
  </si>
  <si>
    <t>Bank Holiday on October 10: Are banks closed for Dussehra? Here is a state-wise list</t>
  </si>
  <si>
    <t>[9.9999917e-01 1.1029906e-08 8.0065553e-07]</t>
  </si>
  <si>
    <t>Zarin Daruwala, CEO of Standard Chartered, India and South Asia to retire on April 1</t>
  </si>
  <si>
    <t>[9.9979621e-01 1.4340100e-06 2.0235227e-04]</t>
  </si>
  <si>
    <t>Transaction limits for UPI 123Pay, UPI Lite raised</t>
  </si>
  <si>
    <t>[9.9972731e-01 7.9957008e-06 2.6468706e-04]</t>
  </si>
  <si>
    <t>Standard Chartered India CEO Zarin Daruwala to retire on April 1, 2025</t>
  </si>
  <si>
    <t>[9.9990749e-01 1.3629639e-06 9.1233989e-05]</t>
  </si>
  <si>
    <t>Indian regulators doing ‘world-class job’: Finance Minister</t>
  </si>
  <si>
    <t>[9.9992120e-01 4.5882436e-05 3.2872609e-05]</t>
  </si>
  <si>
    <t>Infosys expands collaboration with Old National Bank for digital transformation</t>
  </si>
  <si>
    <t>[8.3434576e-01 1.6563177e-01 2.2452683e-05]</t>
  </si>
  <si>
    <t>PSU insurers lead drop in September non-life premiums</t>
  </si>
  <si>
    <t>[2.3919618e-04 8.9923058e-05 9.9967086e-01]</t>
  </si>
  <si>
    <t>Securitisation volumes to likely reach Rs 60,000 crore in Q2FY25</t>
  </si>
  <si>
    <t>[9.0204161e-01 9.7710915e-02 2.4748663e-04]</t>
  </si>
  <si>
    <t>How UPI-linked credit can help banks lead the pay-later market</t>
  </si>
  <si>
    <t>[0.50961435 0.48875558 0.00163009]</t>
  </si>
  <si>
    <t>Finance Minister to give away FE Best Banks awards today</t>
  </si>
  <si>
    <t>[9.9545020e-01 4.2625898e-03 2.8712535e-04]</t>
  </si>
  <si>
    <t>NBFCs flock to NCDs market; issuance sharply rise after RBI diktat</t>
  </si>
  <si>
    <t>[0.66181654 0.33711982 0.00106364]</t>
  </si>
  <si>
    <t>HDFC Bank board gives nod to 100% stake sale of HDFC Education to Vama Sundari</t>
  </si>
  <si>
    <t>[9.9999762e-01 1.9382063e-07 2.1708113e-06]</t>
  </si>
  <si>
    <t>Tata Motors Finance, Bank of India ink co-sourcing pact for financing of commercial vehicles</t>
  </si>
  <si>
    <t>[9.9994266e-01 3.2904661e-06 5.3939202e-05]</t>
  </si>
  <si>
    <t>Women entrepreneurs desire mentorship, 65% have not taken a business loan: Report</t>
  </si>
  <si>
    <t>[9.9996817e-01 1.6421016e-06 3.0216281e-05]</t>
  </si>
  <si>
    <t>Pivot to neutral stance likely</t>
  </si>
  <si>
    <t>[0.00606047 0.5830792  0.4108603 ]</t>
  </si>
  <si>
    <t>LIC raises its stake in Bank of Maharashtra from 4.05% to 7.10%</t>
  </si>
  <si>
    <t>[9.9875009e-01 1.1879812e-03 6.1890431e-05]</t>
  </si>
  <si>
    <t>‘Navratna’ MTNL is now an NPA in SBI’s books</t>
  </si>
  <si>
    <t>[9.9997604e-01 3.4851877e-07 2.3599037e-05]</t>
  </si>
  <si>
    <t>RBI has flagged top-up loans without fresh appraisals</t>
  </si>
  <si>
    <t>[9.9949336e-01 1.0037454e-05 4.9666571e-04]</t>
  </si>
  <si>
    <t>Banks to boost cloud investments, yet underutilisation remains significant: Infosys</t>
  </si>
  <si>
    <t>[1.3900994e-02 9.8547632e-01 6.2267977e-04]</t>
  </si>
  <si>
    <t>Piramal Finance plans to diversify lending portfolio</t>
  </si>
  <si>
    <t>[9.9990153e-01 4.5170422e-05 5.3235490e-05]</t>
  </si>
  <si>
    <t>PNB, Yes Bank, South Indian Bank log healthy growth in Q2 advances</t>
  </si>
  <si>
    <t>[1.4487141e-06 9.9999857e-01 1.8703036e-08]</t>
  </si>
  <si>
    <t>Are banks closed for Navratri 2024? State-wise list of bank holidays</t>
  </si>
  <si>
    <t>[9.9999964e-01 1.2751926e-07 2.7597932e-07]</t>
  </si>
  <si>
    <t>NFRA seeks to enforce scalable audit system</t>
  </si>
  <si>
    <t>[0.97021365 0.02867432 0.00111203]</t>
  </si>
  <si>
    <t>Celebrating a lifetime of achievement: Dinesh Khara’s mastery in getting things done</t>
  </si>
  <si>
    <t>[7.3192805e-02 9.2664701e-01 1.6016001e-04]</t>
  </si>
  <si>
    <t>Big auditors now move away from non-audit work</t>
  </si>
  <si>
    <t>[9.9092746e-01 7.1186705e-06 9.0654278e-03]</t>
  </si>
  <si>
    <t>Issuance of CDs by banks surge 66 per cent in H1FY25</t>
  </si>
  <si>
    <t>[1.4696110e-02 9.8528868e-01 1.5196002e-05]</t>
  </si>
  <si>
    <t>India Inc credit quality stays strong in H1</t>
  </si>
  <si>
    <t>[5.3434547e-08 9.9999988e-01 6.9833504e-08]</t>
  </si>
  <si>
    <t>Cred reports revenue surge, cuts losses</t>
  </si>
  <si>
    <t>[1.3986375e-08 1.0000000e+00 2.5249363e-08]</t>
  </si>
  <si>
    <t>RBI flags irregularities in gold loan practices</t>
  </si>
  <si>
    <t>[1.9614048e-05 1.0545872e-06 9.9997938e-01]</t>
  </si>
  <si>
    <t>Instamojo eyes return to profitability, considers reapplying for PA licence</t>
  </si>
  <si>
    <t>[1.3899911e-04 9.9985361e-01 7.3476481e-06]</t>
  </si>
  <si>
    <t>RBI points out irregularities in gold loans, directs lenders to review policies</t>
  </si>
  <si>
    <t>[9.9850827e-01 3.3842113e-07 1.4913747e-03]</t>
  </si>
  <si>
    <t>IL&amp;FS appoints Nand Kishore as chairman</t>
  </si>
  <si>
    <t>[9.991273e-01 2.698032e-06 8.699376e-04]</t>
  </si>
  <si>
    <t>Fortune favors the bold: Vaidyanathan transforms IDFC First Bank</t>
  </si>
  <si>
    <t>[2.4599263e-01 7.5393617e-01 7.1244940e-05]</t>
  </si>
  <si>
    <t>NBFCs tap alternative funding sources as loans from banks slow, says CRISIL</t>
  </si>
  <si>
    <t>[9.9880326e-01 9.6298485e-05 1.1004468e-03]</t>
  </si>
  <si>
    <t>Bank Holidays in October 2024: Banks closed on October 2; banks to remain closed for 15 days</t>
  </si>
  <si>
    <t>[9.9999964e-01 4.3133181e-08 3.5880015e-07]</t>
  </si>
  <si>
    <t>Banks witness surge in gold loans amid soaring prices</t>
  </si>
  <si>
    <t>[1.5034544e-06 9.9999547e-01 2.9424139e-06]</t>
  </si>
  <si>
    <t>Tamilnad Mercantile Bank to open 40 new branches to expand beyond TN</t>
  </si>
  <si>
    <t>[9.9985528e-01 1.2057450e-04 2.4029086e-05]</t>
  </si>
  <si>
    <t>NPCI to develop UPI-like platform in Trinidad and Tobago</t>
  </si>
  <si>
    <t>[9.9917763e-01 7.8830705e-04 3.4079829e-05]</t>
  </si>
  <si>
    <t>IDFC FIRST Bank announces completion of IDFC Ltd merger</t>
  </si>
  <si>
    <t>[9.990995e-01 8.995729e-04 9.711190e-07]</t>
  </si>
  <si>
    <t>IndusInd Bank aims to triple wealth management AuM in three years</t>
  </si>
  <si>
    <t>[1.6385842e-03 9.9836057e-01 7.9183826e-07]</t>
  </si>
  <si>
    <t>LIC reduces stake in Mahanagar Gas by 2.091%</t>
  </si>
  <si>
    <t>[9.8844439e-01 6.7293673e-04 1.0882670e-02]</t>
  </si>
  <si>
    <t>Public Sector Banks lead the race in infrastructure bond issuances</t>
  </si>
  <si>
    <t>[0.98780686 0.00889587 0.00329726]</t>
  </si>
  <si>
    <t>India’s UPI expands digital payment reach to the Caribbean: Trinidad &amp; Tobago leads the charge</t>
  </si>
  <si>
    <t>[3.9535805e-04 9.9960464e-01 4.0741192e-08]</t>
  </si>
  <si>
    <t>Creditors to have interim aide during insolvency talks</t>
  </si>
  <si>
    <t>[9.9190348e-01 1.1332797e-04 7.9833092e-03]</t>
  </si>
  <si>
    <t>Digital lenders’ loan disbursals rise 27% in first quarter</t>
  </si>
  <si>
    <t>[8.4834774e-06 9.9999142e-01 1.0884392e-07]</t>
  </si>
  <si>
    <t>Adopt client-centric approach, FM tells Asian infra bank</t>
  </si>
  <si>
    <t>[9.9414283e-01 5.4588211e-03 3.9835056e-04]</t>
  </si>
  <si>
    <t>From Spreadsheets to AI: How modern CFOs are transforming financial operations</t>
  </si>
  <si>
    <t>[0.97105205 0.02659233 0.00235556]</t>
  </si>
  <si>
    <t>Legacy vs modern finance platforms: Finance leaders adopt advanced analytics for insights</t>
  </si>
  <si>
    <t>[9.7835082e-01 2.1559838e-02 8.9332338e-05]</t>
  </si>
  <si>
    <t>NCLT approves merger of IDFC-IDFC First Bank</t>
  </si>
  <si>
    <t>[9.9995470e-01 3.4619123e-05 1.0704905e-05]</t>
  </si>
  <si>
    <t>Gold loans by banks, NBFCs to reach Rs 15 trillion by March 2027</t>
  </si>
  <si>
    <t>[9.9651957e-01 3.4447925e-03 3.5598780e-05]</t>
  </si>
  <si>
    <t>Finance ministry sets Rs 27.5 lakh crore target for agriculture credit in FY25</t>
  </si>
  <si>
    <t>[9.9999559e-01 1.5793545e-06 2.8098650e-06]</t>
  </si>
  <si>
    <t>IIFL Finance to make strong comeback, brokerages confident about company regaining market share</t>
  </si>
  <si>
    <t>[7.0941680e-10 1.0000000e+00 1.0493869e-08]</t>
  </si>
  <si>
    <t>RBI’s proposed LCR norms will curtail banks’ lending to NBFCs further</t>
  </si>
  <si>
    <t>[4.3146117e-03 4.0014889e-05 9.9564540e-01]</t>
  </si>
  <si>
    <t>Infra bond demand surges as default rates plummet</t>
  </si>
  <si>
    <t>[7.4543850e-06 9.9996686e-01 2.5605164e-05]</t>
  </si>
  <si>
    <t>Land records digitisation key hurdle to implement ULI</t>
  </si>
  <si>
    <t>[1.1690056e-01 3.0858017e-05 8.8306862e-01]</t>
  </si>
  <si>
    <t>Neobank Open Financial Tech sees 17% fall in revenue in FY24</t>
  </si>
  <si>
    <t>[4.7123049e-06 3.3932022e-07 9.9999499e-01]</t>
  </si>
  <si>
    <t>KVS Manian takes charge as new Managing Director &amp; CEO of Federal Bank</t>
  </si>
  <si>
    <t>[9.99880314e-01 4.88165279e-06 1.14838935e-04]</t>
  </si>
  <si>
    <t>Mizuho may offer ‘golden handcuffs’ in Avendus bid</t>
  </si>
  <si>
    <t>[9.999019e-01 1.067471e-06 9.697852e-05]</t>
  </si>
  <si>
    <t>Our passive funds’ AUM will rise four-fold by FY26: LIC Mutual Fund’s Ravi Kumar Jha</t>
  </si>
  <si>
    <t>[7.5247055e-01 2.4742749e-01 1.0190454e-04]</t>
  </si>
  <si>
    <t>Three out of four users will leave UPI if transaction fee is levied: Survey</t>
  </si>
  <si>
    <t>[9.9992740e-01 2.2042562e-07 7.2348506e-05]</t>
  </si>
  <si>
    <t>Demand for offshore funds likely to grow</t>
  </si>
  <si>
    <t>[5.0158538e-03 9.9442673e-01 5.5737054e-04]</t>
  </si>
  <si>
    <t>Gap between credit, deposit growth narrowing, RBI bulletin</t>
  </si>
  <si>
    <t>[0.9054524  0.00488642 0.08966123]</t>
  </si>
  <si>
    <t>Banking liquidity slips into deficit after three months</t>
  </si>
  <si>
    <t>[4.6512287e-05 8.1008820e-06 9.9994540e-01]</t>
  </si>
  <si>
    <t>RBI lifts restrictions on IIFL gold loan business</t>
  </si>
  <si>
    <t>[9.8673081e-01 1.3995545e-04 1.3129248e-02]</t>
  </si>
  <si>
    <t>FATF commends India progress, sees scope for more action</t>
  </si>
  <si>
    <t>[1.0667173e-03 9.9892515e-01 8.0774571e-06]</t>
  </si>
  <si>
    <t>MFs, insurers should support corporate lending growth: CS Setty</t>
  </si>
  <si>
    <t>[4.3309902e-04 9.9956650e-01 4.1159626e-07]</t>
  </si>
  <si>
    <t>Godrej Capital targets Rs 17,000-crore AUM by March</t>
  </si>
  <si>
    <t>[9.9999654e-01 2.7192246e-07 3.1928580e-06]</t>
  </si>
  <si>
    <t>Aditya Birla Capital gets RBI nod for merger with Aditya Birla Finance</t>
  </si>
  <si>
    <t>[9.9997818e-01 4.0126480e-07 2.1462025e-05]</t>
  </si>
  <si>
    <t>NFRA moots changes to group audit norms</t>
  </si>
  <si>
    <t>[9.9805427e-01 6.7783163e-05 1.8779881e-03]</t>
  </si>
  <si>
    <t>PhonePe tops UPI market share in August</t>
  </si>
  <si>
    <t>[1.7670950e-01 8.2253563e-01 7.5487804e-04]</t>
  </si>
  <si>
    <t>Account Aggregators plan to launch interoperability</t>
  </si>
  <si>
    <t>[9.9945635e-01 5.0350541e-04 4.0103059e-05]</t>
  </si>
  <si>
    <t>October 20, 2024</t>
  </si>
  <si>
    <t>October 19, 2024</t>
  </si>
  <si>
    <t>October 18, 2024</t>
  </si>
  <si>
    <t>October 17, 2024</t>
  </si>
  <si>
    <t>October 16, 2024</t>
  </si>
  <si>
    <t>October 15, 2024</t>
  </si>
  <si>
    <t>October 14, 2024</t>
  </si>
  <si>
    <t>October 12, 2024</t>
  </si>
  <si>
    <t>October 11, 2024</t>
  </si>
  <si>
    <t>October 10, 2024</t>
  </si>
  <si>
    <t>October 9, 2024</t>
  </si>
  <si>
    <t>October 8, 2024</t>
  </si>
  <si>
    <t>October 7, 2024</t>
  </si>
  <si>
    <t>October 6, 2024</t>
  </si>
  <si>
    <t>October 5, 2024</t>
  </si>
  <si>
    <t>October 4, 2024</t>
  </si>
  <si>
    <t>October 3, 2024</t>
  </si>
  <si>
    <t>October 2, 2024</t>
  </si>
  <si>
    <t>October 1, 2024</t>
  </si>
  <si>
    <t>September 30, 2024</t>
  </si>
  <si>
    <t>September 28, 2024</t>
  </si>
  <si>
    <t>September 27, 2024</t>
  </si>
  <si>
    <t>September 26, 2024</t>
  </si>
  <si>
    <t>September 25, 2024</t>
  </si>
  <si>
    <t>September 24, 2024</t>
  </si>
  <si>
    <t>September 23, 2024</t>
  </si>
  <si>
    <t>September 21, 2024</t>
  </si>
  <si>
    <t>September 20, 2024</t>
  </si>
  <si>
    <t>September 19, 2024</t>
  </si>
  <si>
    <t>September 18, 2024</t>
  </si>
  <si>
    <t>Date</t>
  </si>
  <si>
    <t>FINAL</t>
  </si>
  <si>
    <t>AVG</t>
  </si>
  <si>
    <t>October 13, 2024</t>
  </si>
  <si>
    <t>September 29, 2024</t>
  </si>
  <si>
    <t>Positive</t>
  </si>
  <si>
    <t>Neutral</t>
  </si>
  <si>
    <t>Negative</t>
  </si>
  <si>
    <t>Which column</t>
  </si>
  <si>
    <t>FINAL_MAX</t>
  </si>
  <si>
    <t>Score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</si>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</sst>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zoomScale="88" workbookViewId="0">
      <selection activeCell="T18" sqref="T18"/>
    </sheetView>
  </sheetViews>
  <sheetFormatPr defaultRowHeight="14.5" x14ac:dyDescent="0.35"/>
  <cols>
    <col min="1" max="1" width="22.08984375" customWidth="1"/>
    <col min="2" max="2" width="65.453125" customWidth="1"/>
    <col min="3" max="3" width="43.26953125" bestFit="1" customWidth="1"/>
    <col min="4" max="6" width="10.453125" bestFit="1" customWidth="1"/>
    <col min="7" max="7" width="15.26953125" customWidth="1"/>
    <col min="8" max="8" width="17.453125" customWidth="1"/>
    <col min="13" max="13" width="10.453125" bestFit="1" customWidth="1"/>
  </cols>
  <sheetData>
    <row r="1" spans="1:14" ht="29" x14ac:dyDescent="0.35">
      <c r="A1" s="1" t="s">
        <v>238</v>
      </c>
      <c r="B1" s="1" t="s">
        <v>0</v>
      </c>
      <c r="C1" s="1" t="s">
        <v>1</v>
      </c>
      <c r="D1" s="3" t="s">
        <v>243</v>
      </c>
      <c r="E1" s="3" t="s">
        <v>244</v>
      </c>
      <c r="F1" s="3" t="s">
        <v>245</v>
      </c>
      <c r="G1" s="3" t="s">
        <v>247</v>
      </c>
      <c r="H1" s="3" t="s">
        <v>246</v>
      </c>
      <c r="I1" s="6" t="s">
        <v>248</v>
      </c>
      <c r="M1" s="3" t="s">
        <v>238</v>
      </c>
      <c r="N1" s="3" t="s">
        <v>249</v>
      </c>
    </row>
    <row r="2" spans="1:14" x14ac:dyDescent="0.35">
      <c r="A2" s="2" t="s">
        <v>208</v>
      </c>
      <c r="B2" t="s">
        <v>2</v>
      </c>
      <c r="C2" t="s">
        <v>3</v>
      </c>
      <c r="D2" s="5">
        <v>0.99414473999999997</v>
      </c>
      <c r="E2" s="5">
        <v>1.0017755E-4</v>
      </c>
      <c r="F2" s="5">
        <v>5.7551720999999998E-3</v>
      </c>
      <c r="G2" s="4">
        <f>MAX(D2,E2,F2)</f>
        <v>0.99414473999999997</v>
      </c>
      <c r="H2" t="str">
        <f>IF(G2=D2, "Positive", IF(G2=E2, "Neutral", IF(G2=F2, "Negative", "")))</f>
        <v>Positive</v>
      </c>
      <c r="I2">
        <f>IF(H2="Positive", 60 + (40 * D2), IF(H2="Neutral", 40 + (20 * E2), IF(H2="Negative", 40 - (40 * F2), "")))</f>
        <v>99.765789600000005</v>
      </c>
      <c r="M2" s="7">
        <v>45553</v>
      </c>
      <c r="N2" s="2">
        <v>94</v>
      </c>
    </row>
    <row r="3" spans="1:14" x14ac:dyDescent="0.35">
      <c r="A3" s="2" t="s">
        <v>209</v>
      </c>
      <c r="B3" t="s">
        <v>4</v>
      </c>
      <c r="C3" t="s">
        <v>5</v>
      </c>
      <c r="D3" s="5">
        <v>0.99996269000000004</v>
      </c>
      <c r="E3" s="5">
        <v>1.0256964E-5</v>
      </c>
      <c r="F3" s="5">
        <v>2.7031875999999999E-5</v>
      </c>
      <c r="G3" s="4">
        <f t="shared" ref="G3:G66" si="0">MAX(D3,E3,F3)</f>
        <v>0.99996269000000004</v>
      </c>
      <c r="H3" t="str">
        <f t="shared" ref="H3:H66" si="1">IF(G3=D3, "Positive", IF(G3=E3, "Neutral", IF(G3=F3, "Negative", "")))</f>
        <v>Positive</v>
      </c>
      <c r="I3">
        <f t="shared" ref="I3:I66" si="2">IF(H3="Positive", 60 + (40 * D3), IF(H3="Neutral", 40 + (20 * E3), IF(H3="Negative", 40 - (40 * F3), "")))</f>
        <v>99.998507600000011</v>
      </c>
      <c r="M3" s="7">
        <v>45554</v>
      </c>
      <c r="N3" s="2">
        <v>97</v>
      </c>
    </row>
    <row r="4" spans="1:14" x14ac:dyDescent="0.35">
      <c r="A4" s="2" t="s">
        <v>209</v>
      </c>
      <c r="B4" t="s">
        <v>6</v>
      </c>
      <c r="C4" t="s">
        <v>7</v>
      </c>
      <c r="D4" s="2">
        <v>0.26746458000000001</v>
      </c>
      <c r="E4" s="2">
        <v>1.0038500000000001E-2</v>
      </c>
      <c r="F4" s="2">
        <v>0.72249699999999994</v>
      </c>
      <c r="G4" s="4">
        <f t="shared" si="0"/>
        <v>0.72249699999999994</v>
      </c>
      <c r="H4" t="str">
        <f t="shared" si="1"/>
        <v>Negative</v>
      </c>
      <c r="I4">
        <f t="shared" si="2"/>
        <v>11.100120000000004</v>
      </c>
      <c r="M4" s="7">
        <v>45555</v>
      </c>
      <c r="N4" s="2">
        <v>50</v>
      </c>
    </row>
    <row r="5" spans="1:14" x14ac:dyDescent="0.35">
      <c r="A5" s="2" t="s">
        <v>209</v>
      </c>
      <c r="B5" t="s">
        <v>8</v>
      </c>
      <c r="C5" t="s">
        <v>9</v>
      </c>
      <c r="D5" s="2">
        <v>0.94553339999999997</v>
      </c>
      <c r="E5" s="2">
        <v>3.94992E-3</v>
      </c>
      <c r="F5" s="2">
        <v>5.0516699999999998E-2</v>
      </c>
      <c r="G5" s="4">
        <f t="shared" si="0"/>
        <v>0.94553339999999997</v>
      </c>
      <c r="H5" t="str">
        <f t="shared" si="1"/>
        <v>Positive</v>
      </c>
      <c r="I5">
        <f t="shared" si="2"/>
        <v>97.821336000000002</v>
      </c>
      <c r="M5" s="7">
        <v>45556</v>
      </c>
      <c r="N5" s="2">
        <v>53</v>
      </c>
    </row>
    <row r="6" spans="1:14" x14ac:dyDescent="0.35">
      <c r="A6" s="2" t="s">
        <v>210</v>
      </c>
      <c r="B6" t="s">
        <v>10</v>
      </c>
      <c r="C6" t="s">
        <v>11</v>
      </c>
      <c r="D6" s="5">
        <v>0.11343265</v>
      </c>
      <c r="E6" s="5">
        <v>9.5248506000000004E-5</v>
      </c>
      <c r="F6" s="5">
        <v>0.88647204999999996</v>
      </c>
      <c r="G6" s="4">
        <f t="shared" si="0"/>
        <v>0.88647204999999996</v>
      </c>
      <c r="H6" t="str">
        <f t="shared" si="1"/>
        <v>Negative</v>
      </c>
      <c r="I6">
        <f t="shared" si="2"/>
        <v>4.5411180000000044</v>
      </c>
      <c r="M6" s="7">
        <v>45557</v>
      </c>
      <c r="N6" s="2">
        <v>53</v>
      </c>
    </row>
    <row r="7" spans="1:14" x14ac:dyDescent="0.35">
      <c r="A7" s="2" t="s">
        <v>211</v>
      </c>
      <c r="B7" t="s">
        <v>12</v>
      </c>
      <c r="C7" t="s">
        <v>13</v>
      </c>
      <c r="D7" s="5">
        <v>2.9131663999999998E-7</v>
      </c>
      <c r="E7" s="5">
        <v>0.99999976000000002</v>
      </c>
      <c r="F7" s="5">
        <v>4.9052441999999997E-8</v>
      </c>
      <c r="G7" s="4">
        <f t="shared" si="0"/>
        <v>0.99999976000000002</v>
      </c>
      <c r="H7" t="str">
        <f t="shared" si="1"/>
        <v>Neutral</v>
      </c>
      <c r="I7">
        <f t="shared" si="2"/>
        <v>59.999995200000001</v>
      </c>
      <c r="M7" s="7">
        <v>45558</v>
      </c>
      <c r="N7" s="2">
        <v>89</v>
      </c>
    </row>
    <row r="8" spans="1:14" x14ac:dyDescent="0.35">
      <c r="A8" s="2" t="s">
        <v>211</v>
      </c>
      <c r="B8" t="s">
        <v>14</v>
      </c>
      <c r="C8" t="s">
        <v>15</v>
      </c>
      <c r="D8" s="5">
        <v>0.99997532</v>
      </c>
      <c r="E8" s="5">
        <v>5.1453644999999999E-7</v>
      </c>
      <c r="F8" s="5">
        <v>2.4163953999999999E-5</v>
      </c>
      <c r="G8" s="4">
        <f t="shared" si="0"/>
        <v>0.99997532</v>
      </c>
      <c r="H8" t="str">
        <f t="shared" si="1"/>
        <v>Positive</v>
      </c>
      <c r="I8">
        <f t="shared" si="2"/>
        <v>99.999012800000003</v>
      </c>
      <c r="M8" s="7">
        <v>45559</v>
      </c>
      <c r="N8" s="2">
        <v>59</v>
      </c>
    </row>
    <row r="9" spans="1:14" x14ac:dyDescent="0.35">
      <c r="A9" s="2" t="s">
        <v>211</v>
      </c>
      <c r="B9" t="s">
        <v>16</v>
      </c>
      <c r="C9" t="s">
        <v>17</v>
      </c>
      <c r="D9" s="5">
        <v>2.5350499000000001E-5</v>
      </c>
      <c r="E9" s="5">
        <v>0.99997424999999995</v>
      </c>
      <c r="F9" s="5">
        <v>3.0792515000000001E-7</v>
      </c>
      <c r="G9" s="4">
        <f t="shared" si="0"/>
        <v>0.99997424999999995</v>
      </c>
      <c r="H9" t="str">
        <f t="shared" si="1"/>
        <v>Neutral</v>
      </c>
      <c r="I9">
        <f t="shared" si="2"/>
        <v>59.999485</v>
      </c>
      <c r="M9" s="7">
        <v>45560</v>
      </c>
      <c r="N9" s="2">
        <v>69</v>
      </c>
    </row>
    <row r="10" spans="1:14" x14ac:dyDescent="0.35">
      <c r="A10" s="2" t="s">
        <v>211</v>
      </c>
      <c r="B10" t="s">
        <v>18</v>
      </c>
      <c r="C10" t="s">
        <v>19</v>
      </c>
      <c r="D10" s="5">
        <v>0.99999534999999995</v>
      </c>
      <c r="E10" s="5">
        <v>2.5549007999999999E-7</v>
      </c>
      <c r="F10" s="5">
        <v>4.3998488999999997E-6</v>
      </c>
      <c r="G10" s="4">
        <f t="shared" si="0"/>
        <v>0.99999534999999995</v>
      </c>
      <c r="H10" t="str">
        <f t="shared" si="1"/>
        <v>Positive</v>
      </c>
      <c r="I10">
        <f t="shared" si="2"/>
        <v>99.999814000000001</v>
      </c>
      <c r="M10" s="7">
        <v>45561</v>
      </c>
      <c r="N10" s="2">
        <v>71</v>
      </c>
    </row>
    <row r="11" spans="1:14" x14ac:dyDescent="0.35">
      <c r="A11" s="2" t="s">
        <v>211</v>
      </c>
      <c r="B11" t="s">
        <v>20</v>
      </c>
      <c r="C11" t="s">
        <v>21</v>
      </c>
      <c r="D11" s="2">
        <v>0.57203440000000005</v>
      </c>
      <c r="E11" s="2">
        <v>0.42645191999999998</v>
      </c>
      <c r="F11" s="2">
        <v>1.5136399999999999E-3</v>
      </c>
      <c r="G11" s="4">
        <f t="shared" si="0"/>
        <v>0.57203440000000005</v>
      </c>
      <c r="H11" t="str">
        <f t="shared" si="1"/>
        <v>Positive</v>
      </c>
      <c r="I11">
        <f t="shared" si="2"/>
        <v>82.881376000000003</v>
      </c>
      <c r="M11" s="7">
        <v>45562</v>
      </c>
      <c r="N11" s="2">
        <v>86</v>
      </c>
    </row>
    <row r="12" spans="1:14" x14ac:dyDescent="0.35">
      <c r="A12" s="2" t="s">
        <v>211</v>
      </c>
      <c r="B12" t="s">
        <v>22</v>
      </c>
      <c r="C12" t="s">
        <v>23</v>
      </c>
      <c r="D12" s="5">
        <v>1.0263061E-2</v>
      </c>
      <c r="E12" s="5">
        <v>0.98973</v>
      </c>
      <c r="F12" s="5">
        <v>6.9190450999999999E-6</v>
      </c>
      <c r="G12" s="4">
        <f t="shared" si="0"/>
        <v>0.98973</v>
      </c>
      <c r="H12" t="str">
        <f t="shared" si="1"/>
        <v>Neutral</v>
      </c>
      <c r="I12">
        <f t="shared" si="2"/>
        <v>59.794600000000003</v>
      </c>
      <c r="M12" s="7">
        <v>45563</v>
      </c>
      <c r="N12" s="2">
        <v>73</v>
      </c>
    </row>
    <row r="13" spans="1:14" x14ac:dyDescent="0.35">
      <c r="A13" s="2" t="s">
        <v>211</v>
      </c>
      <c r="B13" t="s">
        <v>24</v>
      </c>
      <c r="C13" t="s">
        <v>25</v>
      </c>
      <c r="D13" s="5">
        <v>0.99626106000000003</v>
      </c>
      <c r="E13" s="5">
        <v>6.8403512999999996E-4</v>
      </c>
      <c r="F13" s="5">
        <v>3.0548229999999999E-3</v>
      </c>
      <c r="G13" s="4">
        <f t="shared" si="0"/>
        <v>0.99626106000000003</v>
      </c>
      <c r="H13" t="str">
        <f t="shared" si="1"/>
        <v>Positive</v>
      </c>
      <c r="I13">
        <f t="shared" si="2"/>
        <v>99.850442399999991</v>
      </c>
      <c r="M13" s="7">
        <v>45564</v>
      </c>
      <c r="N13" s="2">
        <v>56</v>
      </c>
    </row>
    <row r="14" spans="1:14" x14ac:dyDescent="0.35">
      <c r="A14" s="2" t="s">
        <v>211</v>
      </c>
      <c r="B14" t="s">
        <v>26</v>
      </c>
      <c r="C14" t="s">
        <v>27</v>
      </c>
      <c r="D14" s="5">
        <v>0.99989569</v>
      </c>
      <c r="E14" s="5">
        <v>7.3207582000000001E-7</v>
      </c>
      <c r="F14" s="5">
        <v>1.0361001000000001E-4</v>
      </c>
      <c r="G14" s="4">
        <f t="shared" si="0"/>
        <v>0.99989569</v>
      </c>
      <c r="H14" t="str">
        <f t="shared" si="1"/>
        <v>Positive</v>
      </c>
      <c r="I14">
        <f t="shared" si="2"/>
        <v>99.995827599999998</v>
      </c>
      <c r="M14" s="7">
        <v>45565</v>
      </c>
      <c r="N14" s="2">
        <v>74</v>
      </c>
    </row>
    <row r="15" spans="1:14" x14ac:dyDescent="0.35">
      <c r="A15" s="2" t="s">
        <v>211</v>
      </c>
      <c r="B15" t="s">
        <v>28</v>
      </c>
      <c r="C15" t="s">
        <v>29</v>
      </c>
      <c r="D15" s="5">
        <v>1.5673038000000001E-5</v>
      </c>
      <c r="E15" s="5">
        <v>2.6891771000000001E-4</v>
      </c>
      <c r="F15" s="5">
        <v>0.99971538999999998</v>
      </c>
      <c r="G15" s="4">
        <f t="shared" si="0"/>
        <v>0.99971538999999998</v>
      </c>
      <c r="H15" t="str">
        <f t="shared" si="1"/>
        <v>Negative</v>
      </c>
      <c r="I15">
        <f t="shared" si="2"/>
        <v>1.1384399999997186E-2</v>
      </c>
      <c r="M15" s="7">
        <v>45566</v>
      </c>
      <c r="N15" s="2">
        <v>74</v>
      </c>
    </row>
    <row r="16" spans="1:14" x14ac:dyDescent="0.35">
      <c r="A16" s="2" t="s">
        <v>212</v>
      </c>
      <c r="B16" t="s">
        <v>30</v>
      </c>
      <c r="C16" t="s">
        <v>31</v>
      </c>
      <c r="D16" s="5">
        <v>0.99960822000000005</v>
      </c>
      <c r="E16" s="5">
        <v>2.5546218999999999E-6</v>
      </c>
      <c r="F16" s="5">
        <v>3.8936253999999999E-4</v>
      </c>
      <c r="G16" s="4">
        <f t="shared" si="0"/>
        <v>0.99960822000000005</v>
      </c>
      <c r="H16" t="str">
        <f t="shared" si="1"/>
        <v>Positive</v>
      </c>
      <c r="I16">
        <f t="shared" si="2"/>
        <v>99.9843288</v>
      </c>
      <c r="M16" s="7">
        <v>45567</v>
      </c>
      <c r="N16" s="2">
        <v>62</v>
      </c>
    </row>
    <row r="17" spans="1:14" x14ac:dyDescent="0.35">
      <c r="A17" s="2" t="s">
        <v>212</v>
      </c>
      <c r="B17" t="s">
        <v>32</v>
      </c>
      <c r="C17" t="s">
        <v>33</v>
      </c>
      <c r="D17" s="5">
        <v>6.1062976999999997E-2</v>
      </c>
      <c r="E17" s="5">
        <v>0.93892967999999999</v>
      </c>
      <c r="F17" s="5">
        <v>7.4346272000000003E-6</v>
      </c>
      <c r="G17" s="4">
        <f t="shared" si="0"/>
        <v>0.93892967999999999</v>
      </c>
      <c r="H17" t="str">
        <f t="shared" si="1"/>
        <v>Neutral</v>
      </c>
      <c r="I17">
        <f t="shared" si="2"/>
        <v>58.778593600000001</v>
      </c>
      <c r="M17" s="7">
        <v>45568</v>
      </c>
      <c r="N17" s="2">
        <v>51</v>
      </c>
    </row>
    <row r="18" spans="1:14" x14ac:dyDescent="0.35">
      <c r="A18" s="2" t="s">
        <v>212</v>
      </c>
      <c r="B18" t="s">
        <v>34</v>
      </c>
      <c r="C18" t="s">
        <v>35</v>
      </c>
      <c r="D18" s="5">
        <v>0.99998914999999999</v>
      </c>
      <c r="E18" s="5">
        <v>4.6401780000000001E-7</v>
      </c>
      <c r="F18" s="5">
        <v>1.0332499E-5</v>
      </c>
      <c r="G18" s="4">
        <f t="shared" si="0"/>
        <v>0.99998914999999999</v>
      </c>
      <c r="H18" t="str">
        <f t="shared" si="1"/>
        <v>Positive</v>
      </c>
      <c r="I18">
        <f t="shared" si="2"/>
        <v>99.999566000000002</v>
      </c>
      <c r="M18" s="7">
        <v>45569</v>
      </c>
      <c r="N18" s="2">
        <v>88</v>
      </c>
    </row>
    <row r="19" spans="1:14" x14ac:dyDescent="0.35">
      <c r="A19" s="2" t="s">
        <v>213</v>
      </c>
      <c r="B19" t="s">
        <v>36</v>
      </c>
      <c r="C19" t="s">
        <v>37</v>
      </c>
      <c r="D19" s="5">
        <v>0.99996220999999996</v>
      </c>
      <c r="E19" s="5">
        <v>3.1096516E-7</v>
      </c>
      <c r="F19" s="5">
        <v>3.7407709999999998E-5</v>
      </c>
      <c r="G19" s="4">
        <f t="shared" si="0"/>
        <v>0.99996220999999996</v>
      </c>
      <c r="H19" t="str">
        <f t="shared" si="1"/>
        <v>Positive</v>
      </c>
      <c r="I19">
        <f t="shared" si="2"/>
        <v>99.998488399999999</v>
      </c>
      <c r="M19" s="7">
        <v>45570</v>
      </c>
      <c r="N19" s="2">
        <v>89</v>
      </c>
    </row>
    <row r="20" spans="1:14" x14ac:dyDescent="0.35">
      <c r="A20" s="2" t="s">
        <v>214</v>
      </c>
      <c r="B20" t="s">
        <v>38</v>
      </c>
      <c r="C20" t="s">
        <v>39</v>
      </c>
      <c r="D20" s="5">
        <v>0.99999534999999995</v>
      </c>
      <c r="E20" s="5">
        <v>4.5428344999999998E-7</v>
      </c>
      <c r="F20" s="5">
        <v>4.2164251999999999E-6</v>
      </c>
      <c r="G20" s="4">
        <f t="shared" si="0"/>
        <v>0.99999534999999995</v>
      </c>
      <c r="H20" t="str">
        <f t="shared" si="1"/>
        <v>Positive</v>
      </c>
      <c r="I20">
        <f t="shared" si="2"/>
        <v>99.999814000000001</v>
      </c>
      <c r="M20" s="7">
        <v>45571</v>
      </c>
      <c r="N20" s="2">
        <v>73</v>
      </c>
    </row>
    <row r="21" spans="1:14" x14ac:dyDescent="0.35">
      <c r="A21" s="2" t="s">
        <v>214</v>
      </c>
      <c r="B21" t="s">
        <v>40</v>
      </c>
      <c r="C21" t="s">
        <v>41</v>
      </c>
      <c r="D21" s="5">
        <v>0.99999939999999998</v>
      </c>
      <c r="E21" s="5">
        <v>6.0129636E-8</v>
      </c>
      <c r="F21" s="5">
        <v>5.3041071999999996E-7</v>
      </c>
      <c r="G21" s="4">
        <f t="shared" si="0"/>
        <v>0.99999939999999998</v>
      </c>
      <c r="H21" t="str">
        <f t="shared" si="1"/>
        <v>Positive</v>
      </c>
      <c r="I21">
        <f t="shared" si="2"/>
        <v>99.999976000000004</v>
      </c>
      <c r="M21" s="7">
        <v>45572</v>
      </c>
      <c r="N21" s="2">
        <v>96</v>
      </c>
    </row>
    <row r="22" spans="1:14" x14ac:dyDescent="0.35">
      <c r="A22" s="2" t="s">
        <v>214</v>
      </c>
      <c r="B22" t="s">
        <v>42</v>
      </c>
      <c r="C22" t="s">
        <v>43</v>
      </c>
      <c r="D22" s="5">
        <v>0.99964761999999996</v>
      </c>
      <c r="E22" s="5">
        <v>3.4135829999999999E-4</v>
      </c>
      <c r="F22" s="5">
        <v>1.0968467E-5</v>
      </c>
      <c r="G22" s="4">
        <f t="shared" si="0"/>
        <v>0.99964761999999996</v>
      </c>
      <c r="H22" t="str">
        <f t="shared" si="1"/>
        <v>Positive</v>
      </c>
      <c r="I22">
        <f t="shared" si="2"/>
        <v>99.9859048</v>
      </c>
      <c r="M22" s="7">
        <v>45573</v>
      </c>
      <c r="N22" s="2">
        <v>74</v>
      </c>
    </row>
    <row r="23" spans="1:14" x14ac:dyDescent="0.35">
      <c r="A23" s="2" t="s">
        <v>214</v>
      </c>
      <c r="B23" t="s">
        <v>44</v>
      </c>
      <c r="C23" t="s">
        <v>45</v>
      </c>
      <c r="D23" s="5">
        <v>4.0043692999999999E-7</v>
      </c>
      <c r="E23" s="5">
        <v>9.5658915999999994E-6</v>
      </c>
      <c r="F23" s="5">
        <v>0.99998999</v>
      </c>
      <c r="G23" s="4">
        <f t="shared" si="0"/>
        <v>0.99998999</v>
      </c>
      <c r="H23" t="str">
        <f t="shared" si="1"/>
        <v>Negative</v>
      </c>
      <c r="I23">
        <f t="shared" si="2"/>
        <v>4.0040000000374221E-4</v>
      </c>
      <c r="M23" s="7">
        <v>45574</v>
      </c>
      <c r="N23" s="2">
        <v>67</v>
      </c>
    </row>
    <row r="24" spans="1:14" x14ac:dyDescent="0.35">
      <c r="A24" s="2" t="s">
        <v>214</v>
      </c>
      <c r="B24" t="s">
        <v>46</v>
      </c>
      <c r="C24" t="s">
        <v>47</v>
      </c>
      <c r="D24" s="5">
        <v>0.55058216999999998</v>
      </c>
      <c r="E24" s="5">
        <v>4.9582168000000002E-6</v>
      </c>
      <c r="F24" s="5">
        <v>0.44941288000000001</v>
      </c>
      <c r="G24" s="4">
        <f t="shared" si="0"/>
        <v>0.55058216999999998</v>
      </c>
      <c r="H24" t="str">
        <f t="shared" si="1"/>
        <v>Positive</v>
      </c>
      <c r="I24">
        <f t="shared" si="2"/>
        <v>82.023286799999994</v>
      </c>
      <c r="M24" s="7">
        <v>45575</v>
      </c>
      <c r="N24" s="2">
        <v>87</v>
      </c>
    </row>
    <row r="25" spans="1:14" x14ac:dyDescent="0.35">
      <c r="A25" s="2" t="s">
        <v>214</v>
      </c>
      <c r="B25" t="s">
        <v>48</v>
      </c>
      <c r="C25" t="s">
        <v>49</v>
      </c>
      <c r="D25" s="5">
        <v>3.9481089000000002E-4</v>
      </c>
      <c r="E25" s="5">
        <v>2.7743093999999999E-2</v>
      </c>
      <c r="F25" s="5">
        <v>0.97186207999999996</v>
      </c>
      <c r="G25" s="4">
        <f t="shared" si="0"/>
        <v>0.97186207999999996</v>
      </c>
      <c r="H25" t="str">
        <f t="shared" si="1"/>
        <v>Negative</v>
      </c>
      <c r="I25">
        <f t="shared" si="2"/>
        <v>1.1255167999999998</v>
      </c>
      <c r="M25" s="7">
        <v>45576</v>
      </c>
      <c r="N25" s="2">
        <v>75</v>
      </c>
    </row>
    <row r="26" spans="1:14" x14ac:dyDescent="0.35">
      <c r="A26" s="2" t="s">
        <v>215</v>
      </c>
      <c r="B26" t="s">
        <v>50</v>
      </c>
      <c r="C26" t="s">
        <v>51</v>
      </c>
      <c r="D26" s="5">
        <v>0.34652323000000002</v>
      </c>
      <c r="E26" s="5">
        <v>0.65323657000000002</v>
      </c>
      <c r="F26" s="5">
        <v>2.4019164E-4</v>
      </c>
      <c r="G26" s="4">
        <f t="shared" si="0"/>
        <v>0.65323657000000002</v>
      </c>
      <c r="H26" t="str">
        <f t="shared" si="1"/>
        <v>Neutral</v>
      </c>
      <c r="I26">
        <f t="shared" si="2"/>
        <v>53.064731399999999</v>
      </c>
      <c r="M26" s="7">
        <v>45577</v>
      </c>
      <c r="N26" s="2">
        <v>63</v>
      </c>
    </row>
    <row r="27" spans="1:14" x14ac:dyDescent="0.35">
      <c r="A27" s="2" t="s">
        <v>216</v>
      </c>
      <c r="B27" t="s">
        <v>52</v>
      </c>
      <c r="C27" t="s">
        <v>53</v>
      </c>
      <c r="D27" s="5">
        <v>0.99990772999999999</v>
      </c>
      <c r="E27" s="5">
        <v>1.200067E-5</v>
      </c>
      <c r="F27" s="5">
        <v>8.0227458999999998E-5</v>
      </c>
      <c r="G27" s="4">
        <f t="shared" si="0"/>
        <v>0.99990772999999999</v>
      </c>
      <c r="H27" t="str">
        <f t="shared" si="1"/>
        <v>Positive</v>
      </c>
      <c r="I27">
        <f t="shared" si="2"/>
        <v>99.996309199999999</v>
      </c>
      <c r="M27" s="7">
        <v>45578</v>
      </c>
      <c r="N27" s="2">
        <v>58</v>
      </c>
    </row>
    <row r="28" spans="1:14" x14ac:dyDescent="0.35">
      <c r="A28" s="2" t="s">
        <v>216</v>
      </c>
      <c r="B28" t="s">
        <v>54</v>
      </c>
      <c r="C28" t="s">
        <v>55</v>
      </c>
      <c r="D28" s="5">
        <v>8.1841298000000007E-9</v>
      </c>
      <c r="E28" s="5">
        <v>1</v>
      </c>
      <c r="F28" s="5">
        <v>6.4014265E-9</v>
      </c>
      <c r="G28" s="4">
        <f t="shared" si="0"/>
        <v>1</v>
      </c>
      <c r="H28" t="str">
        <f t="shared" si="1"/>
        <v>Neutral</v>
      </c>
      <c r="I28">
        <f t="shared" si="2"/>
        <v>60</v>
      </c>
      <c r="M28" s="7">
        <v>45579</v>
      </c>
      <c r="N28" s="2">
        <v>59</v>
      </c>
    </row>
    <row r="29" spans="1:14" x14ac:dyDescent="0.35">
      <c r="A29" s="2" t="s">
        <v>216</v>
      </c>
      <c r="B29" t="s">
        <v>56</v>
      </c>
      <c r="C29" t="s">
        <v>57</v>
      </c>
      <c r="D29" s="5">
        <v>3.9045048E-7</v>
      </c>
      <c r="E29" s="5">
        <v>0.99999963999999997</v>
      </c>
      <c r="F29" s="5">
        <v>2.8305982E-9</v>
      </c>
      <c r="G29" s="4">
        <f t="shared" si="0"/>
        <v>0.99999963999999997</v>
      </c>
      <c r="H29" t="str">
        <f t="shared" si="1"/>
        <v>Neutral</v>
      </c>
      <c r="I29">
        <f t="shared" si="2"/>
        <v>59.999992800000001</v>
      </c>
      <c r="M29" s="7">
        <v>45580</v>
      </c>
      <c r="N29" s="2">
        <v>70</v>
      </c>
    </row>
    <row r="30" spans="1:14" x14ac:dyDescent="0.35">
      <c r="A30" s="2" t="s">
        <v>216</v>
      </c>
      <c r="B30" t="s">
        <v>58</v>
      </c>
      <c r="C30" t="s">
        <v>59</v>
      </c>
      <c r="D30" s="5">
        <v>0.99993085999999998</v>
      </c>
      <c r="E30" s="5">
        <v>2.8470681000000001E-6</v>
      </c>
      <c r="F30" s="5">
        <v>6.6243141000000002E-5</v>
      </c>
      <c r="G30" s="4">
        <f t="shared" si="0"/>
        <v>0.99993085999999998</v>
      </c>
      <c r="H30" t="str">
        <f t="shared" si="1"/>
        <v>Positive</v>
      </c>
      <c r="I30">
        <f t="shared" si="2"/>
        <v>99.997234399999996</v>
      </c>
      <c r="M30" s="7">
        <v>45581</v>
      </c>
      <c r="N30" s="2">
        <v>66</v>
      </c>
    </row>
    <row r="31" spans="1:14" x14ac:dyDescent="0.35">
      <c r="A31" s="2" t="s">
        <v>217</v>
      </c>
      <c r="B31" t="s">
        <v>60</v>
      </c>
      <c r="C31" t="s">
        <v>61</v>
      </c>
      <c r="D31" s="5">
        <v>0.99978811000000001</v>
      </c>
      <c r="E31" s="5">
        <v>1.8289173E-4</v>
      </c>
      <c r="F31" s="5">
        <v>2.8998919999999999E-5</v>
      </c>
      <c r="G31" s="4">
        <f t="shared" si="0"/>
        <v>0.99978811000000001</v>
      </c>
      <c r="H31" t="str">
        <f t="shared" si="1"/>
        <v>Positive</v>
      </c>
      <c r="I31">
        <f t="shared" si="2"/>
        <v>99.991524400000003</v>
      </c>
      <c r="M31" s="7">
        <v>45582</v>
      </c>
      <c r="N31" s="2">
        <v>55</v>
      </c>
    </row>
    <row r="32" spans="1:14" x14ac:dyDescent="0.35">
      <c r="A32" s="2" t="s">
        <v>217</v>
      </c>
      <c r="B32" t="s">
        <v>62</v>
      </c>
      <c r="C32" t="s">
        <v>63</v>
      </c>
      <c r="D32" s="5">
        <v>0.99790670000000004</v>
      </c>
      <c r="E32" s="5">
        <v>2.0093519999999998E-3</v>
      </c>
      <c r="F32" s="5">
        <v>8.3935319999999997E-5</v>
      </c>
      <c r="G32" s="4">
        <f t="shared" si="0"/>
        <v>0.99790670000000004</v>
      </c>
      <c r="H32" t="str">
        <f t="shared" si="1"/>
        <v>Positive</v>
      </c>
      <c r="I32">
        <f t="shared" si="2"/>
        <v>99.916268000000002</v>
      </c>
      <c r="M32" s="7">
        <v>45583</v>
      </c>
      <c r="N32" s="2">
        <v>65</v>
      </c>
    </row>
    <row r="33" spans="1:14" x14ac:dyDescent="0.35">
      <c r="A33" s="2" t="s">
        <v>217</v>
      </c>
      <c r="B33" t="s">
        <v>64</v>
      </c>
      <c r="C33" t="s">
        <v>65</v>
      </c>
      <c r="D33" s="5">
        <v>1.6046341000000001E-6</v>
      </c>
      <c r="E33" s="5">
        <v>0.99999844999999998</v>
      </c>
      <c r="F33" s="5">
        <v>3.4158035000000002E-8</v>
      </c>
      <c r="G33" s="4">
        <f t="shared" si="0"/>
        <v>0.99999844999999998</v>
      </c>
      <c r="H33" t="str">
        <f t="shared" si="1"/>
        <v>Neutral</v>
      </c>
      <c r="I33">
        <f t="shared" si="2"/>
        <v>59.999969</v>
      </c>
      <c r="M33" s="7">
        <v>45584</v>
      </c>
      <c r="N33" s="2">
        <v>97</v>
      </c>
    </row>
    <row r="34" spans="1:14" x14ac:dyDescent="0.35">
      <c r="A34" s="2" t="s">
        <v>217</v>
      </c>
      <c r="B34" t="s">
        <v>66</v>
      </c>
      <c r="C34" t="s">
        <v>67</v>
      </c>
      <c r="D34" s="5">
        <v>0.99999917000000005</v>
      </c>
      <c r="E34" s="5">
        <v>1.1029906E-8</v>
      </c>
      <c r="F34" s="5">
        <v>8.0065552999999996E-7</v>
      </c>
      <c r="G34" s="4">
        <f t="shared" si="0"/>
        <v>0.99999917000000005</v>
      </c>
      <c r="H34" t="str">
        <f t="shared" si="1"/>
        <v>Positive</v>
      </c>
      <c r="I34">
        <f t="shared" si="2"/>
        <v>99.99996680000001</v>
      </c>
      <c r="M34" s="7">
        <v>45585</v>
      </c>
      <c r="N34" s="2">
        <v>50</v>
      </c>
    </row>
    <row r="35" spans="1:14" x14ac:dyDescent="0.35">
      <c r="A35" s="2" t="s">
        <v>217</v>
      </c>
      <c r="B35" t="s">
        <v>68</v>
      </c>
      <c r="C35" t="s">
        <v>69</v>
      </c>
      <c r="D35" s="5">
        <v>0.99979620999999996</v>
      </c>
      <c r="E35" s="5">
        <v>1.43401E-6</v>
      </c>
      <c r="F35" s="5">
        <v>2.0235227E-4</v>
      </c>
      <c r="G35" s="4">
        <f t="shared" si="0"/>
        <v>0.99979620999999996</v>
      </c>
      <c r="H35" t="str">
        <f t="shared" si="1"/>
        <v>Positive</v>
      </c>
      <c r="I35">
        <f t="shared" si="2"/>
        <v>99.991848399999995</v>
      </c>
      <c r="M35" s="7"/>
    </row>
    <row r="36" spans="1:14" x14ac:dyDescent="0.35">
      <c r="A36" s="2" t="s">
        <v>217</v>
      </c>
      <c r="B36" t="s">
        <v>70</v>
      </c>
      <c r="C36" t="s">
        <v>71</v>
      </c>
      <c r="D36" s="5">
        <v>0.99972731000000004</v>
      </c>
      <c r="E36" s="5">
        <v>7.9957007999999999E-6</v>
      </c>
      <c r="F36" s="5">
        <v>2.6468706000000003E-4</v>
      </c>
      <c r="G36" s="4">
        <f t="shared" si="0"/>
        <v>0.99972731000000004</v>
      </c>
      <c r="H36" t="str">
        <f t="shared" si="1"/>
        <v>Positive</v>
      </c>
      <c r="I36">
        <f t="shared" si="2"/>
        <v>99.989092400000004</v>
      </c>
      <c r="M36" s="7"/>
    </row>
    <row r="37" spans="1:14" x14ac:dyDescent="0.35">
      <c r="A37" s="2" t="s">
        <v>218</v>
      </c>
      <c r="B37" t="s">
        <v>72</v>
      </c>
      <c r="C37" t="s">
        <v>73</v>
      </c>
      <c r="D37" s="5">
        <v>0.99990749000000001</v>
      </c>
      <c r="E37" s="5">
        <v>1.3629639E-6</v>
      </c>
      <c r="F37" s="5">
        <v>9.1233989000000004E-5</v>
      </c>
      <c r="G37" s="4">
        <f t="shared" si="0"/>
        <v>0.99990749000000001</v>
      </c>
      <c r="H37" t="str">
        <f t="shared" si="1"/>
        <v>Positive</v>
      </c>
      <c r="I37">
        <f t="shared" si="2"/>
        <v>99.9962996</v>
      </c>
    </row>
    <row r="38" spans="1:14" x14ac:dyDescent="0.35">
      <c r="A38" s="2" t="s">
        <v>218</v>
      </c>
      <c r="B38" t="s">
        <v>74</v>
      </c>
      <c r="C38" t="s">
        <v>75</v>
      </c>
      <c r="D38" s="5">
        <v>0.99992119999999995</v>
      </c>
      <c r="E38" s="5">
        <v>4.5882435999999998E-5</v>
      </c>
      <c r="F38" s="5">
        <v>3.2872608999999999E-5</v>
      </c>
      <c r="G38" s="4">
        <f t="shared" si="0"/>
        <v>0.99992119999999995</v>
      </c>
      <c r="H38" t="str">
        <f t="shared" si="1"/>
        <v>Positive</v>
      </c>
      <c r="I38">
        <f t="shared" si="2"/>
        <v>99.996848</v>
      </c>
    </row>
    <row r="39" spans="1:14" x14ac:dyDescent="0.35">
      <c r="A39" s="2" t="s">
        <v>218</v>
      </c>
      <c r="B39" t="s">
        <v>76</v>
      </c>
      <c r="C39" t="s">
        <v>77</v>
      </c>
      <c r="D39" s="5">
        <v>0.83434576000000005</v>
      </c>
      <c r="E39" s="5">
        <v>0.16563177000000001</v>
      </c>
      <c r="F39" s="5">
        <v>2.2452683E-5</v>
      </c>
      <c r="G39" s="4">
        <f t="shared" si="0"/>
        <v>0.83434576000000005</v>
      </c>
      <c r="H39" t="str">
        <f t="shared" si="1"/>
        <v>Positive</v>
      </c>
      <c r="I39">
        <f t="shared" si="2"/>
        <v>93.373830400000003</v>
      </c>
    </row>
    <row r="40" spans="1:14" x14ac:dyDescent="0.35">
      <c r="A40" s="2" t="s">
        <v>218</v>
      </c>
      <c r="B40" t="s">
        <v>78</v>
      </c>
      <c r="C40" t="s">
        <v>79</v>
      </c>
      <c r="D40" s="5">
        <v>2.3919617999999999E-4</v>
      </c>
      <c r="E40" s="5">
        <v>8.9923057999999998E-5</v>
      </c>
      <c r="F40" s="5">
        <v>0.99967086000000005</v>
      </c>
      <c r="G40" s="4">
        <f t="shared" si="0"/>
        <v>0.99967086000000005</v>
      </c>
      <c r="H40" t="str">
        <f t="shared" si="1"/>
        <v>Negative</v>
      </c>
      <c r="I40">
        <f t="shared" si="2"/>
        <v>1.3165600000000666E-2</v>
      </c>
    </row>
    <row r="41" spans="1:14" x14ac:dyDescent="0.35">
      <c r="A41" s="2" t="s">
        <v>219</v>
      </c>
      <c r="B41" t="s">
        <v>80</v>
      </c>
      <c r="C41" t="s">
        <v>81</v>
      </c>
      <c r="D41" s="5">
        <v>0.90204161000000005</v>
      </c>
      <c r="E41" s="5">
        <v>9.7710914999999995E-2</v>
      </c>
      <c r="F41" s="5">
        <v>2.4748663000000003E-4</v>
      </c>
      <c r="G41" s="4">
        <f t="shared" si="0"/>
        <v>0.90204161000000005</v>
      </c>
      <c r="H41" t="str">
        <f t="shared" si="1"/>
        <v>Positive</v>
      </c>
      <c r="I41">
        <f t="shared" si="2"/>
        <v>96.081664399999994</v>
      </c>
    </row>
    <row r="42" spans="1:14" x14ac:dyDescent="0.35">
      <c r="A42" s="2" t="s">
        <v>219</v>
      </c>
      <c r="B42" t="s">
        <v>82</v>
      </c>
      <c r="C42" t="s">
        <v>83</v>
      </c>
      <c r="D42" s="2">
        <v>0.50961434999999999</v>
      </c>
      <c r="E42" s="2">
        <v>0.48875558000000002</v>
      </c>
      <c r="F42" s="2">
        <v>1.6300900000000001E-3</v>
      </c>
      <c r="G42" s="4">
        <f t="shared" si="0"/>
        <v>0.50961434999999999</v>
      </c>
      <c r="H42" t="str">
        <f t="shared" si="1"/>
        <v>Positive</v>
      </c>
      <c r="I42">
        <f t="shared" si="2"/>
        <v>80.384574000000001</v>
      </c>
    </row>
    <row r="43" spans="1:14" x14ac:dyDescent="0.35">
      <c r="A43" s="2" t="s">
        <v>219</v>
      </c>
      <c r="B43" t="s">
        <v>84</v>
      </c>
      <c r="C43" t="s">
        <v>85</v>
      </c>
      <c r="D43" s="5">
        <v>0.99545019999999995</v>
      </c>
      <c r="E43" s="5">
        <v>4.2625898000000001E-3</v>
      </c>
      <c r="F43" s="5">
        <v>2.8712535000000001E-4</v>
      </c>
      <c r="G43" s="4">
        <f t="shared" si="0"/>
        <v>0.99545019999999995</v>
      </c>
      <c r="H43" t="str">
        <f t="shared" si="1"/>
        <v>Positive</v>
      </c>
      <c r="I43">
        <f t="shared" si="2"/>
        <v>99.818007999999992</v>
      </c>
    </row>
    <row r="44" spans="1:14" x14ac:dyDescent="0.35">
      <c r="A44" s="2" t="s">
        <v>219</v>
      </c>
      <c r="B44" t="s">
        <v>86</v>
      </c>
      <c r="C44" t="s">
        <v>87</v>
      </c>
      <c r="D44" s="2">
        <v>0.66181654000000001</v>
      </c>
      <c r="E44" s="2">
        <v>0.33711982000000001</v>
      </c>
      <c r="F44" s="2">
        <v>1.06364E-3</v>
      </c>
      <c r="G44" s="4">
        <f t="shared" si="0"/>
        <v>0.66181654000000001</v>
      </c>
      <c r="H44" t="str">
        <f t="shared" si="1"/>
        <v>Positive</v>
      </c>
      <c r="I44">
        <f t="shared" si="2"/>
        <v>86.472661600000009</v>
      </c>
    </row>
    <row r="45" spans="1:14" x14ac:dyDescent="0.35">
      <c r="A45" s="2" t="s">
        <v>220</v>
      </c>
      <c r="B45" t="s">
        <v>88</v>
      </c>
      <c r="C45" t="s">
        <v>89</v>
      </c>
      <c r="D45" s="5">
        <v>0.99999762000000003</v>
      </c>
      <c r="E45" s="5">
        <v>1.9382063000000001E-7</v>
      </c>
      <c r="F45" s="5">
        <v>2.1708112999999999E-6</v>
      </c>
      <c r="G45" s="4">
        <f t="shared" si="0"/>
        <v>0.99999762000000003</v>
      </c>
      <c r="H45" t="str">
        <f t="shared" si="1"/>
        <v>Positive</v>
      </c>
      <c r="I45">
        <f t="shared" si="2"/>
        <v>99.999904799999996</v>
      </c>
    </row>
    <row r="46" spans="1:14" x14ac:dyDescent="0.35">
      <c r="A46" s="2" t="s">
        <v>220</v>
      </c>
      <c r="B46" t="s">
        <v>90</v>
      </c>
      <c r="C46" t="s">
        <v>91</v>
      </c>
      <c r="D46" s="5">
        <v>0.99994265999999998</v>
      </c>
      <c r="E46" s="5">
        <v>3.2904660999999999E-6</v>
      </c>
      <c r="F46" s="5">
        <v>5.3939201999999999E-5</v>
      </c>
      <c r="G46" s="4">
        <f t="shared" si="0"/>
        <v>0.99994265999999998</v>
      </c>
      <c r="H46" t="str">
        <f t="shared" si="1"/>
        <v>Positive</v>
      </c>
      <c r="I46">
        <f t="shared" si="2"/>
        <v>99.997706399999998</v>
      </c>
    </row>
    <row r="47" spans="1:14" x14ac:dyDescent="0.35">
      <c r="A47" s="2" t="s">
        <v>220</v>
      </c>
      <c r="B47" t="s">
        <v>92</v>
      </c>
      <c r="C47" t="s">
        <v>93</v>
      </c>
      <c r="D47" s="5">
        <v>0.99996817000000005</v>
      </c>
      <c r="E47" s="5">
        <v>1.6421016E-6</v>
      </c>
      <c r="F47" s="5">
        <v>3.0216280999999999E-5</v>
      </c>
      <c r="G47" s="4">
        <f t="shared" si="0"/>
        <v>0.99996817000000005</v>
      </c>
      <c r="H47" t="str">
        <f t="shared" si="1"/>
        <v>Positive</v>
      </c>
      <c r="I47">
        <f t="shared" si="2"/>
        <v>99.9987268</v>
      </c>
    </row>
    <row r="48" spans="1:14" x14ac:dyDescent="0.35">
      <c r="A48" s="2" t="s">
        <v>220</v>
      </c>
      <c r="B48" t="s">
        <v>94</v>
      </c>
      <c r="C48" t="s">
        <v>95</v>
      </c>
      <c r="D48" s="2">
        <v>6.0604700000000001E-3</v>
      </c>
      <c r="E48" s="2">
        <v>0.58307920000000002</v>
      </c>
      <c r="F48" s="2">
        <v>0.41086030000000001</v>
      </c>
      <c r="G48" s="4">
        <f t="shared" si="0"/>
        <v>0.58307920000000002</v>
      </c>
      <c r="H48" t="str">
        <f t="shared" si="1"/>
        <v>Neutral</v>
      </c>
      <c r="I48">
        <f t="shared" si="2"/>
        <v>51.661584000000005</v>
      </c>
    </row>
    <row r="49" spans="1:9" x14ac:dyDescent="0.35">
      <c r="A49" s="2" t="s">
        <v>221</v>
      </c>
      <c r="B49" t="s">
        <v>96</v>
      </c>
      <c r="C49" t="s">
        <v>97</v>
      </c>
      <c r="D49" s="5">
        <v>0.99875009000000003</v>
      </c>
      <c r="E49" s="5">
        <v>1.1879811999999999E-3</v>
      </c>
      <c r="F49" s="5">
        <v>6.1890431000000004E-5</v>
      </c>
      <c r="G49" s="4">
        <f t="shared" si="0"/>
        <v>0.99875009000000003</v>
      </c>
      <c r="H49" t="str">
        <f t="shared" si="1"/>
        <v>Positive</v>
      </c>
      <c r="I49">
        <f t="shared" si="2"/>
        <v>99.950003600000002</v>
      </c>
    </row>
    <row r="50" spans="1:9" x14ac:dyDescent="0.35">
      <c r="A50" t="s">
        <v>222</v>
      </c>
      <c r="B50" t="s">
        <v>98</v>
      </c>
      <c r="C50" t="s">
        <v>99</v>
      </c>
      <c r="D50" s="5">
        <v>0.99997603999999995</v>
      </c>
      <c r="E50" s="5">
        <v>3.4851876999999999E-7</v>
      </c>
      <c r="F50" s="5">
        <v>2.3599037E-5</v>
      </c>
      <c r="G50" s="4">
        <f t="shared" si="0"/>
        <v>0.99997603999999995</v>
      </c>
      <c r="H50" t="str">
        <f t="shared" si="1"/>
        <v>Positive</v>
      </c>
      <c r="I50">
        <f t="shared" si="2"/>
        <v>99.999041599999998</v>
      </c>
    </row>
    <row r="51" spans="1:9" x14ac:dyDescent="0.35">
      <c r="A51" t="s">
        <v>223</v>
      </c>
      <c r="B51" t="s">
        <v>100</v>
      </c>
      <c r="C51" t="s">
        <v>101</v>
      </c>
      <c r="D51" s="5">
        <v>0.99949336</v>
      </c>
      <c r="E51" s="5">
        <v>1.0037453999999999E-5</v>
      </c>
      <c r="F51" s="5">
        <v>4.9666570999999996E-4</v>
      </c>
      <c r="G51" s="4">
        <f t="shared" si="0"/>
        <v>0.99949336</v>
      </c>
      <c r="H51" t="str">
        <f t="shared" si="1"/>
        <v>Positive</v>
      </c>
      <c r="I51">
        <f t="shared" si="2"/>
        <v>99.979734399999998</v>
      </c>
    </row>
    <row r="52" spans="1:9" x14ac:dyDescent="0.35">
      <c r="A52" t="s">
        <v>223</v>
      </c>
      <c r="B52" t="s">
        <v>102</v>
      </c>
      <c r="C52" t="s">
        <v>103</v>
      </c>
      <c r="D52" s="5">
        <v>1.3900994E-2</v>
      </c>
      <c r="E52" s="5">
        <v>0.98547631999999996</v>
      </c>
      <c r="F52" s="5">
        <v>6.2267976999999996E-4</v>
      </c>
      <c r="G52" s="4">
        <f t="shared" si="0"/>
        <v>0.98547631999999996</v>
      </c>
      <c r="H52" t="str">
        <f t="shared" si="1"/>
        <v>Neutral</v>
      </c>
      <c r="I52">
        <f t="shared" si="2"/>
        <v>59.709526400000001</v>
      </c>
    </row>
    <row r="53" spans="1:9" x14ac:dyDescent="0.35">
      <c r="A53" t="s">
        <v>223</v>
      </c>
      <c r="B53" t="s">
        <v>104</v>
      </c>
      <c r="C53" t="s">
        <v>105</v>
      </c>
      <c r="D53" s="5">
        <v>0.99990153000000004</v>
      </c>
      <c r="E53" s="5">
        <v>4.5170421999999997E-5</v>
      </c>
      <c r="F53" s="5">
        <v>5.3235490000000001E-5</v>
      </c>
      <c r="G53" s="4">
        <f t="shared" si="0"/>
        <v>0.99990153000000004</v>
      </c>
      <c r="H53" t="str">
        <f t="shared" si="1"/>
        <v>Positive</v>
      </c>
      <c r="I53">
        <f t="shared" si="2"/>
        <v>99.9960612</v>
      </c>
    </row>
    <row r="54" spans="1:9" x14ac:dyDescent="0.35">
      <c r="A54" t="s">
        <v>223</v>
      </c>
      <c r="B54" t="s">
        <v>106</v>
      </c>
      <c r="C54" t="s">
        <v>107</v>
      </c>
      <c r="D54" s="5">
        <v>1.4487140999999999E-6</v>
      </c>
      <c r="E54" s="5">
        <v>0.99999857000000003</v>
      </c>
      <c r="F54" s="5">
        <v>1.8703036E-8</v>
      </c>
      <c r="G54" s="4">
        <f t="shared" si="0"/>
        <v>0.99999857000000003</v>
      </c>
      <c r="H54" t="str">
        <f t="shared" si="1"/>
        <v>Neutral</v>
      </c>
      <c r="I54">
        <f t="shared" si="2"/>
        <v>59.9999714</v>
      </c>
    </row>
    <row r="55" spans="1:9" x14ac:dyDescent="0.35">
      <c r="A55" t="s">
        <v>224</v>
      </c>
      <c r="B55" t="s">
        <v>108</v>
      </c>
      <c r="C55" t="s">
        <v>109</v>
      </c>
      <c r="D55" s="5">
        <v>0.99999963999999997</v>
      </c>
      <c r="E55" s="5">
        <v>1.2751926000000001E-7</v>
      </c>
      <c r="F55" s="5">
        <v>2.7597931999999998E-7</v>
      </c>
      <c r="G55" s="4">
        <f t="shared" si="0"/>
        <v>0.99999963999999997</v>
      </c>
      <c r="H55" t="str">
        <f t="shared" si="1"/>
        <v>Positive</v>
      </c>
      <c r="I55">
        <f t="shared" si="2"/>
        <v>99.999985600000002</v>
      </c>
    </row>
    <row r="56" spans="1:9" x14ac:dyDescent="0.35">
      <c r="A56" t="s">
        <v>224</v>
      </c>
      <c r="B56" t="s">
        <v>110</v>
      </c>
      <c r="C56" t="s">
        <v>111</v>
      </c>
      <c r="D56" s="2">
        <v>0.97021365000000004</v>
      </c>
      <c r="E56" s="2">
        <v>2.867432E-2</v>
      </c>
      <c r="F56" s="2">
        <v>1.11203E-3</v>
      </c>
      <c r="G56" s="4">
        <f t="shared" si="0"/>
        <v>0.97021365000000004</v>
      </c>
      <c r="H56" t="str">
        <f t="shared" si="1"/>
        <v>Positive</v>
      </c>
      <c r="I56">
        <f t="shared" si="2"/>
        <v>98.808546000000007</v>
      </c>
    </row>
    <row r="57" spans="1:9" x14ac:dyDescent="0.35">
      <c r="A57" t="s">
        <v>224</v>
      </c>
      <c r="B57" t="s">
        <v>112</v>
      </c>
      <c r="C57" t="s">
        <v>113</v>
      </c>
      <c r="D57" s="5">
        <v>7.3192805E-2</v>
      </c>
      <c r="E57" s="5">
        <v>0.92664701000000005</v>
      </c>
      <c r="F57" s="5">
        <v>1.6016001E-4</v>
      </c>
      <c r="G57" s="4">
        <f t="shared" si="0"/>
        <v>0.92664701000000005</v>
      </c>
      <c r="H57" t="str">
        <f t="shared" si="1"/>
        <v>Neutral</v>
      </c>
      <c r="I57">
        <f t="shared" si="2"/>
        <v>58.532940199999999</v>
      </c>
    </row>
    <row r="58" spans="1:9" x14ac:dyDescent="0.35">
      <c r="A58" t="s">
        <v>224</v>
      </c>
      <c r="B58" t="s">
        <v>114</v>
      </c>
      <c r="C58" t="s">
        <v>115</v>
      </c>
      <c r="D58" s="5">
        <v>0.99092745999999998</v>
      </c>
      <c r="E58" s="5">
        <v>7.1186705000000003E-6</v>
      </c>
      <c r="F58" s="5">
        <v>9.0654277999999994E-3</v>
      </c>
      <c r="G58" s="4">
        <f t="shared" si="0"/>
        <v>0.99092745999999998</v>
      </c>
      <c r="H58" t="str">
        <f t="shared" si="1"/>
        <v>Positive</v>
      </c>
      <c r="I58">
        <f t="shared" si="2"/>
        <v>99.637098399999999</v>
      </c>
    </row>
    <row r="59" spans="1:9" x14ac:dyDescent="0.35">
      <c r="A59" t="s">
        <v>224</v>
      </c>
      <c r="B59" t="s">
        <v>116</v>
      </c>
      <c r="C59" t="s">
        <v>117</v>
      </c>
      <c r="D59" s="5">
        <v>1.469611E-2</v>
      </c>
      <c r="E59" s="5">
        <v>0.98528868000000003</v>
      </c>
      <c r="F59" s="5">
        <v>1.5196002E-5</v>
      </c>
      <c r="G59" s="4">
        <f t="shared" si="0"/>
        <v>0.98528868000000003</v>
      </c>
      <c r="H59" t="str">
        <f t="shared" si="1"/>
        <v>Neutral</v>
      </c>
      <c r="I59">
        <f t="shared" si="2"/>
        <v>59.705773600000001</v>
      </c>
    </row>
    <row r="60" spans="1:9" x14ac:dyDescent="0.35">
      <c r="A60" t="s">
        <v>225</v>
      </c>
      <c r="B60" t="s">
        <v>118</v>
      </c>
      <c r="C60" t="s">
        <v>119</v>
      </c>
      <c r="D60" s="5">
        <v>5.3434547E-8</v>
      </c>
      <c r="E60" s="5">
        <v>0.99999987999999995</v>
      </c>
      <c r="F60" s="5">
        <v>6.9833504000000003E-8</v>
      </c>
      <c r="G60" s="4">
        <f t="shared" si="0"/>
        <v>0.99999987999999995</v>
      </c>
      <c r="H60" t="str">
        <f t="shared" si="1"/>
        <v>Neutral</v>
      </c>
      <c r="I60">
        <f t="shared" si="2"/>
        <v>59.9999976</v>
      </c>
    </row>
    <row r="61" spans="1:9" x14ac:dyDescent="0.35">
      <c r="A61" t="s">
        <v>226</v>
      </c>
      <c r="B61" t="s">
        <v>120</v>
      </c>
      <c r="C61" t="s">
        <v>121</v>
      </c>
      <c r="D61" s="5">
        <v>1.3986375000000001E-8</v>
      </c>
      <c r="E61" s="5">
        <v>1</v>
      </c>
      <c r="F61" s="5">
        <v>2.5249363E-8</v>
      </c>
      <c r="G61" s="4">
        <f t="shared" si="0"/>
        <v>1</v>
      </c>
      <c r="H61" t="str">
        <f t="shared" si="1"/>
        <v>Neutral</v>
      </c>
      <c r="I61">
        <f t="shared" si="2"/>
        <v>60</v>
      </c>
    </row>
    <row r="62" spans="1:9" x14ac:dyDescent="0.35">
      <c r="A62" t="s">
        <v>226</v>
      </c>
      <c r="B62" t="s">
        <v>122</v>
      </c>
      <c r="C62" t="s">
        <v>123</v>
      </c>
      <c r="D62" s="5">
        <v>1.9614048E-5</v>
      </c>
      <c r="E62" s="5">
        <v>1.0545872E-6</v>
      </c>
      <c r="F62" s="5">
        <v>0.99997937999999997</v>
      </c>
      <c r="G62" s="4">
        <f t="shared" si="0"/>
        <v>0.99997937999999997</v>
      </c>
      <c r="H62" t="str">
        <f t="shared" si="1"/>
        <v>Negative</v>
      </c>
      <c r="I62">
        <f t="shared" si="2"/>
        <v>8.2480000000373366E-4</v>
      </c>
    </row>
    <row r="63" spans="1:9" x14ac:dyDescent="0.35">
      <c r="A63" t="s">
        <v>226</v>
      </c>
      <c r="B63" t="s">
        <v>124</v>
      </c>
      <c r="C63" t="s">
        <v>125</v>
      </c>
      <c r="D63" s="5">
        <v>1.3899911E-4</v>
      </c>
      <c r="E63" s="5">
        <v>0.99985360999999995</v>
      </c>
      <c r="F63" s="5">
        <v>7.3476481000000002E-6</v>
      </c>
      <c r="G63" s="4">
        <f t="shared" si="0"/>
        <v>0.99985360999999995</v>
      </c>
      <c r="H63" t="str">
        <f t="shared" si="1"/>
        <v>Neutral</v>
      </c>
      <c r="I63">
        <f t="shared" si="2"/>
        <v>59.997072199999998</v>
      </c>
    </row>
    <row r="64" spans="1:9" x14ac:dyDescent="0.35">
      <c r="A64" t="s">
        <v>226</v>
      </c>
      <c r="B64" t="s">
        <v>126</v>
      </c>
      <c r="C64" t="s">
        <v>127</v>
      </c>
      <c r="D64" s="5">
        <v>0.99850826999999998</v>
      </c>
      <c r="E64" s="5">
        <v>3.3842113000000001E-7</v>
      </c>
      <c r="F64" s="5">
        <v>1.4913747E-3</v>
      </c>
      <c r="G64" s="4">
        <f t="shared" si="0"/>
        <v>0.99850826999999998</v>
      </c>
      <c r="H64" t="str">
        <f t="shared" si="1"/>
        <v>Positive</v>
      </c>
      <c r="I64">
        <f t="shared" si="2"/>
        <v>99.940330799999998</v>
      </c>
    </row>
    <row r="65" spans="1:9" x14ac:dyDescent="0.35">
      <c r="A65" t="s">
        <v>227</v>
      </c>
      <c r="B65" t="s">
        <v>128</v>
      </c>
      <c r="C65" t="s">
        <v>129</v>
      </c>
      <c r="D65" s="5">
        <v>0.99912730000000005</v>
      </c>
      <c r="E65" s="5">
        <v>2.6980319999999999E-6</v>
      </c>
      <c r="F65" s="5">
        <v>8.6993759999999998E-4</v>
      </c>
      <c r="G65" s="4">
        <f t="shared" si="0"/>
        <v>0.99912730000000005</v>
      </c>
      <c r="H65" t="str">
        <f t="shared" si="1"/>
        <v>Positive</v>
      </c>
      <c r="I65">
        <f t="shared" si="2"/>
        <v>99.965091999999999</v>
      </c>
    </row>
    <row r="66" spans="1:9" x14ac:dyDescent="0.35">
      <c r="A66" t="s">
        <v>227</v>
      </c>
      <c r="B66" t="s">
        <v>130</v>
      </c>
      <c r="C66" t="s">
        <v>131</v>
      </c>
      <c r="D66" s="5">
        <v>0.24599262999999999</v>
      </c>
      <c r="E66" s="5">
        <v>0.75393617000000002</v>
      </c>
      <c r="F66" s="5">
        <v>7.1244939999999996E-5</v>
      </c>
      <c r="G66" s="4">
        <f t="shared" si="0"/>
        <v>0.75393617000000002</v>
      </c>
      <c r="H66" t="str">
        <f t="shared" si="1"/>
        <v>Neutral</v>
      </c>
      <c r="I66">
        <f t="shared" si="2"/>
        <v>55.078723400000001</v>
      </c>
    </row>
    <row r="67" spans="1:9" x14ac:dyDescent="0.35">
      <c r="A67" t="s">
        <v>227</v>
      </c>
      <c r="B67" t="s">
        <v>132</v>
      </c>
      <c r="C67" t="s">
        <v>133</v>
      </c>
      <c r="D67" s="5">
        <v>0.99880325999999997</v>
      </c>
      <c r="E67" s="5">
        <v>9.6298485000000005E-5</v>
      </c>
      <c r="F67" s="5">
        <v>1.1004468E-3</v>
      </c>
      <c r="G67" s="4">
        <f t="shared" ref="G67:G104" si="3">MAX(D67,E67,F67)</f>
        <v>0.99880325999999997</v>
      </c>
      <c r="H67" t="str">
        <f t="shared" ref="H67:H104" si="4">IF(G67=D67, "Positive", IF(G67=E67, "Neutral", IF(G67=F67, "Negative", "")))</f>
        <v>Positive</v>
      </c>
      <c r="I67">
        <f t="shared" ref="I67:I104" si="5">IF(H67="Positive", 60 + (40 * D67), IF(H67="Neutral", 40 + (20 * E67), IF(H67="Negative", 40 - (40 * F67), "")))</f>
        <v>99.952130400000001</v>
      </c>
    </row>
    <row r="68" spans="1:9" x14ac:dyDescent="0.35">
      <c r="A68" t="s">
        <v>227</v>
      </c>
      <c r="B68" t="s">
        <v>134</v>
      </c>
      <c r="C68" t="s">
        <v>135</v>
      </c>
      <c r="D68" s="5">
        <v>0.99999963999999997</v>
      </c>
      <c r="E68" s="5">
        <v>4.3133181000000001E-8</v>
      </c>
      <c r="F68" s="5">
        <v>3.5880015000000002E-7</v>
      </c>
      <c r="G68" s="4">
        <f t="shared" si="3"/>
        <v>0.99999963999999997</v>
      </c>
      <c r="H68" t="str">
        <f t="shared" si="4"/>
        <v>Positive</v>
      </c>
      <c r="I68">
        <f t="shared" si="5"/>
        <v>99.999985600000002</v>
      </c>
    </row>
    <row r="69" spans="1:9" x14ac:dyDescent="0.35">
      <c r="A69" t="s">
        <v>227</v>
      </c>
      <c r="B69" t="s">
        <v>136</v>
      </c>
      <c r="C69" t="s">
        <v>137</v>
      </c>
      <c r="D69" s="5">
        <v>1.5034544000000001E-6</v>
      </c>
      <c r="E69" s="5">
        <v>0.99999547</v>
      </c>
      <c r="F69" s="5">
        <v>2.9424139E-6</v>
      </c>
      <c r="G69" s="4">
        <f t="shared" si="3"/>
        <v>0.99999547</v>
      </c>
      <c r="H69" t="str">
        <f t="shared" si="4"/>
        <v>Neutral</v>
      </c>
      <c r="I69">
        <f t="shared" si="5"/>
        <v>59.9999094</v>
      </c>
    </row>
    <row r="70" spans="1:9" x14ac:dyDescent="0.35">
      <c r="A70" t="s">
        <v>228</v>
      </c>
      <c r="B70" t="s">
        <v>138</v>
      </c>
      <c r="C70" t="s">
        <v>139</v>
      </c>
      <c r="D70" s="5">
        <v>0.99985528000000001</v>
      </c>
      <c r="E70" s="5">
        <v>1.205745E-4</v>
      </c>
      <c r="F70" s="5">
        <v>2.4029085999999998E-5</v>
      </c>
      <c r="G70" s="4">
        <f t="shared" si="3"/>
        <v>0.99985528000000001</v>
      </c>
      <c r="H70" t="str">
        <f t="shared" si="4"/>
        <v>Positive</v>
      </c>
      <c r="I70">
        <f t="shared" si="5"/>
        <v>99.994211199999995</v>
      </c>
    </row>
    <row r="71" spans="1:9" x14ac:dyDescent="0.35">
      <c r="A71" t="s">
        <v>228</v>
      </c>
      <c r="B71" t="s">
        <v>140</v>
      </c>
      <c r="C71" t="s">
        <v>141</v>
      </c>
      <c r="D71" s="5">
        <v>0.99917763000000004</v>
      </c>
      <c r="E71" s="5">
        <v>7.8830705000000004E-4</v>
      </c>
      <c r="F71" s="5">
        <v>3.4079828999999998E-5</v>
      </c>
      <c r="G71" s="4">
        <f t="shared" si="3"/>
        <v>0.99917763000000004</v>
      </c>
      <c r="H71" t="str">
        <f t="shared" si="4"/>
        <v>Positive</v>
      </c>
      <c r="I71">
        <f t="shared" si="5"/>
        <v>99.967105199999992</v>
      </c>
    </row>
    <row r="72" spans="1:9" x14ac:dyDescent="0.35">
      <c r="A72" t="s">
        <v>229</v>
      </c>
      <c r="B72" t="s">
        <v>142</v>
      </c>
      <c r="C72" t="s">
        <v>143</v>
      </c>
      <c r="D72" s="5">
        <v>0.99909950000000003</v>
      </c>
      <c r="E72" s="5">
        <v>8.9957290000000005E-4</v>
      </c>
      <c r="F72" s="5">
        <v>9.71119E-7</v>
      </c>
      <c r="G72" s="4">
        <f t="shared" si="3"/>
        <v>0.99909950000000003</v>
      </c>
      <c r="H72" t="str">
        <f t="shared" si="4"/>
        <v>Positive</v>
      </c>
      <c r="I72">
        <f t="shared" si="5"/>
        <v>99.963979999999992</v>
      </c>
    </row>
    <row r="73" spans="1:9" x14ac:dyDescent="0.35">
      <c r="A73" t="s">
        <v>229</v>
      </c>
      <c r="B73" t="s">
        <v>144</v>
      </c>
      <c r="C73" t="s">
        <v>145</v>
      </c>
      <c r="D73" s="5">
        <v>1.6385842000000001E-3</v>
      </c>
      <c r="E73" s="5">
        <v>0.99836057</v>
      </c>
      <c r="F73" s="5">
        <v>7.9183825999999996E-7</v>
      </c>
      <c r="G73" s="4">
        <f t="shared" si="3"/>
        <v>0.99836057</v>
      </c>
      <c r="H73" t="str">
        <f t="shared" si="4"/>
        <v>Neutral</v>
      </c>
      <c r="I73">
        <f t="shared" si="5"/>
        <v>59.967211399999997</v>
      </c>
    </row>
    <row r="74" spans="1:9" x14ac:dyDescent="0.35">
      <c r="A74" t="s">
        <v>229</v>
      </c>
      <c r="B74" t="s">
        <v>146</v>
      </c>
      <c r="C74" t="s">
        <v>147</v>
      </c>
      <c r="D74" s="5">
        <v>0.98844438999999995</v>
      </c>
      <c r="E74" s="5">
        <v>6.7293672999999997E-4</v>
      </c>
      <c r="F74" s="5">
        <v>1.0882670000000001E-2</v>
      </c>
      <c r="G74" s="4">
        <f t="shared" si="3"/>
        <v>0.98844438999999995</v>
      </c>
      <c r="H74" t="str">
        <f t="shared" si="4"/>
        <v>Positive</v>
      </c>
      <c r="I74">
        <f t="shared" si="5"/>
        <v>99.537775600000003</v>
      </c>
    </row>
    <row r="75" spans="1:9" x14ac:dyDescent="0.35">
      <c r="A75" t="s">
        <v>229</v>
      </c>
      <c r="B75" t="s">
        <v>148</v>
      </c>
      <c r="C75" t="s">
        <v>149</v>
      </c>
      <c r="D75" s="2">
        <v>0.98780685999999995</v>
      </c>
      <c r="E75" s="2">
        <v>8.8958700000000002E-3</v>
      </c>
      <c r="F75" s="2">
        <v>3.2972600000000002E-3</v>
      </c>
      <c r="G75" s="4">
        <f t="shared" si="3"/>
        <v>0.98780685999999995</v>
      </c>
      <c r="H75" t="str">
        <f t="shared" si="4"/>
        <v>Positive</v>
      </c>
      <c r="I75">
        <f t="shared" si="5"/>
        <v>99.512274399999995</v>
      </c>
    </row>
    <row r="76" spans="1:9" x14ac:dyDescent="0.35">
      <c r="A76" t="s">
        <v>229</v>
      </c>
      <c r="B76" t="s">
        <v>150</v>
      </c>
      <c r="C76" t="s">
        <v>151</v>
      </c>
      <c r="D76" s="5">
        <v>3.9535805000000002E-4</v>
      </c>
      <c r="E76" s="5">
        <v>0.99960464000000004</v>
      </c>
      <c r="F76" s="5">
        <v>4.0741192000000002E-8</v>
      </c>
      <c r="G76" s="4">
        <f t="shared" si="3"/>
        <v>0.99960464000000004</v>
      </c>
      <c r="H76" t="str">
        <f t="shared" si="4"/>
        <v>Neutral</v>
      </c>
      <c r="I76">
        <f t="shared" si="5"/>
        <v>59.992092800000002</v>
      </c>
    </row>
    <row r="77" spans="1:9" x14ac:dyDescent="0.35">
      <c r="A77" t="s">
        <v>229</v>
      </c>
      <c r="B77" t="s">
        <v>152</v>
      </c>
      <c r="C77" t="s">
        <v>153</v>
      </c>
      <c r="D77" s="5">
        <v>0.99190347999999995</v>
      </c>
      <c r="E77" s="5">
        <v>1.1332796999999999E-4</v>
      </c>
      <c r="F77" s="5">
        <v>7.9833092000000001E-3</v>
      </c>
      <c r="G77" s="4">
        <f t="shared" si="3"/>
        <v>0.99190347999999995</v>
      </c>
      <c r="H77" t="str">
        <f t="shared" si="4"/>
        <v>Positive</v>
      </c>
      <c r="I77">
        <f t="shared" si="5"/>
        <v>99.676139199999994</v>
      </c>
    </row>
    <row r="78" spans="1:9" x14ac:dyDescent="0.35">
      <c r="A78" t="s">
        <v>230</v>
      </c>
      <c r="B78" t="s">
        <v>154</v>
      </c>
      <c r="C78" t="s">
        <v>155</v>
      </c>
      <c r="D78" s="5">
        <v>8.4834773999999995E-6</v>
      </c>
      <c r="E78" s="5">
        <v>0.99999141999999996</v>
      </c>
      <c r="F78" s="5">
        <v>1.0884392000000001E-7</v>
      </c>
      <c r="G78" s="4">
        <f t="shared" si="3"/>
        <v>0.99999141999999996</v>
      </c>
      <c r="H78" t="str">
        <f t="shared" si="4"/>
        <v>Neutral</v>
      </c>
      <c r="I78">
        <f t="shared" si="5"/>
        <v>59.999828399999998</v>
      </c>
    </row>
    <row r="79" spans="1:9" x14ac:dyDescent="0.35">
      <c r="A79" t="s">
        <v>230</v>
      </c>
      <c r="B79" t="s">
        <v>156</v>
      </c>
      <c r="C79" t="s">
        <v>157</v>
      </c>
      <c r="D79" s="5">
        <v>0.99414283000000003</v>
      </c>
      <c r="E79" s="5">
        <v>5.4588210999999996E-3</v>
      </c>
      <c r="F79" s="5">
        <v>3.9835055999999999E-4</v>
      </c>
      <c r="G79" s="4">
        <f t="shared" si="3"/>
        <v>0.99414283000000003</v>
      </c>
      <c r="H79" t="str">
        <f t="shared" si="4"/>
        <v>Positive</v>
      </c>
      <c r="I79">
        <f t="shared" si="5"/>
        <v>99.765713199999993</v>
      </c>
    </row>
    <row r="80" spans="1:9" x14ac:dyDescent="0.35">
      <c r="A80" t="s">
        <v>230</v>
      </c>
      <c r="B80" t="s">
        <v>158</v>
      </c>
      <c r="C80" t="s">
        <v>159</v>
      </c>
      <c r="D80" s="2">
        <v>0.97105205000000006</v>
      </c>
      <c r="E80" s="2">
        <v>2.6592330000000001E-2</v>
      </c>
      <c r="F80" s="2">
        <v>2.35556E-3</v>
      </c>
      <c r="G80" s="4">
        <f t="shared" si="3"/>
        <v>0.97105205000000006</v>
      </c>
      <c r="H80" t="str">
        <f t="shared" si="4"/>
        <v>Positive</v>
      </c>
      <c r="I80">
        <f t="shared" si="5"/>
        <v>98.842082000000005</v>
      </c>
    </row>
    <row r="81" spans="1:9" x14ac:dyDescent="0.35">
      <c r="A81" t="s">
        <v>230</v>
      </c>
      <c r="B81" t="s">
        <v>160</v>
      </c>
      <c r="C81" t="s">
        <v>161</v>
      </c>
      <c r="D81" s="5">
        <v>0.97835081999999995</v>
      </c>
      <c r="E81" s="5">
        <v>2.1559838000000001E-2</v>
      </c>
      <c r="F81" s="5">
        <v>8.9332337999999996E-5</v>
      </c>
      <c r="G81" s="4">
        <f t="shared" si="3"/>
        <v>0.97835081999999995</v>
      </c>
      <c r="H81" t="str">
        <f t="shared" si="4"/>
        <v>Positive</v>
      </c>
      <c r="I81">
        <f t="shared" si="5"/>
        <v>99.1340328</v>
      </c>
    </row>
    <row r="82" spans="1:9" x14ac:dyDescent="0.35">
      <c r="A82" t="s">
        <v>231</v>
      </c>
      <c r="B82" t="s">
        <v>162</v>
      </c>
      <c r="C82" t="s">
        <v>163</v>
      </c>
      <c r="D82" s="5">
        <v>0.99995469999999997</v>
      </c>
      <c r="E82" s="5">
        <v>3.4619122999999998E-5</v>
      </c>
      <c r="F82" s="5">
        <v>1.0704905E-5</v>
      </c>
      <c r="G82" s="4">
        <f t="shared" si="3"/>
        <v>0.99995469999999997</v>
      </c>
      <c r="H82" t="str">
        <f t="shared" si="4"/>
        <v>Positive</v>
      </c>
      <c r="I82">
        <f t="shared" si="5"/>
        <v>99.998187999999999</v>
      </c>
    </row>
    <row r="83" spans="1:9" x14ac:dyDescent="0.35">
      <c r="A83" t="s">
        <v>231</v>
      </c>
      <c r="B83" t="s">
        <v>164</v>
      </c>
      <c r="C83" t="s">
        <v>165</v>
      </c>
      <c r="D83" s="5">
        <v>0.99651957000000002</v>
      </c>
      <c r="E83" s="5">
        <v>3.4447925000000001E-3</v>
      </c>
      <c r="F83" s="5">
        <v>3.5598780000000001E-5</v>
      </c>
      <c r="G83" s="4">
        <f t="shared" si="3"/>
        <v>0.99651957000000002</v>
      </c>
      <c r="H83" t="str">
        <f t="shared" si="4"/>
        <v>Positive</v>
      </c>
      <c r="I83">
        <f t="shared" si="5"/>
        <v>99.86078280000001</v>
      </c>
    </row>
    <row r="84" spans="1:9" x14ac:dyDescent="0.35">
      <c r="A84" t="s">
        <v>231</v>
      </c>
      <c r="B84" t="s">
        <v>166</v>
      </c>
      <c r="C84" t="s">
        <v>167</v>
      </c>
      <c r="D84" s="5">
        <v>0.99999559000000005</v>
      </c>
      <c r="E84" s="5">
        <v>1.5793545E-6</v>
      </c>
      <c r="F84" s="5">
        <v>2.8098650000000001E-6</v>
      </c>
      <c r="G84" s="4">
        <f t="shared" si="3"/>
        <v>0.99999559000000005</v>
      </c>
      <c r="H84" t="str">
        <f t="shared" si="4"/>
        <v>Positive</v>
      </c>
      <c r="I84">
        <f t="shared" si="5"/>
        <v>99.999823599999999</v>
      </c>
    </row>
    <row r="85" spans="1:9" x14ac:dyDescent="0.35">
      <c r="A85" t="s">
        <v>232</v>
      </c>
      <c r="B85" t="s">
        <v>168</v>
      </c>
      <c r="C85" t="s">
        <v>169</v>
      </c>
      <c r="D85" s="5">
        <v>7.0941680000000003E-10</v>
      </c>
      <c r="E85" s="5">
        <v>1</v>
      </c>
      <c r="F85" s="5">
        <v>1.0493869000000001E-8</v>
      </c>
      <c r="G85" s="4">
        <f t="shared" si="3"/>
        <v>1</v>
      </c>
      <c r="H85" t="str">
        <f t="shared" si="4"/>
        <v>Neutral</v>
      </c>
      <c r="I85">
        <f t="shared" si="5"/>
        <v>60</v>
      </c>
    </row>
    <row r="86" spans="1:9" x14ac:dyDescent="0.35">
      <c r="A86" t="s">
        <v>232</v>
      </c>
      <c r="B86" t="s">
        <v>170</v>
      </c>
      <c r="C86" t="s">
        <v>171</v>
      </c>
      <c r="D86" s="5">
        <v>4.3146117000000001E-3</v>
      </c>
      <c r="E86" s="5">
        <v>4.0014888999999999E-5</v>
      </c>
      <c r="F86" s="5">
        <v>0.99564540000000001</v>
      </c>
      <c r="G86" s="4">
        <f t="shared" si="3"/>
        <v>0.99564540000000001</v>
      </c>
      <c r="H86" t="str">
        <f t="shared" si="4"/>
        <v>Negative</v>
      </c>
      <c r="I86">
        <f t="shared" si="5"/>
        <v>0.17418399999999679</v>
      </c>
    </row>
    <row r="87" spans="1:9" x14ac:dyDescent="0.35">
      <c r="A87" t="s">
        <v>232</v>
      </c>
      <c r="B87" t="s">
        <v>172</v>
      </c>
      <c r="C87" t="s">
        <v>173</v>
      </c>
      <c r="D87" s="5">
        <v>7.4543849999999999E-6</v>
      </c>
      <c r="E87" s="5">
        <v>0.99996686000000001</v>
      </c>
      <c r="F87" s="5">
        <v>2.5605164000000002E-5</v>
      </c>
      <c r="G87" s="4">
        <f t="shared" si="3"/>
        <v>0.99996686000000001</v>
      </c>
      <c r="H87" t="str">
        <f t="shared" si="4"/>
        <v>Neutral</v>
      </c>
      <c r="I87">
        <f t="shared" si="5"/>
        <v>59.999337199999999</v>
      </c>
    </row>
    <row r="88" spans="1:9" x14ac:dyDescent="0.35">
      <c r="A88" t="s">
        <v>232</v>
      </c>
      <c r="B88" t="s">
        <v>174</v>
      </c>
      <c r="C88" t="s">
        <v>175</v>
      </c>
      <c r="D88" s="5">
        <v>0.11690056</v>
      </c>
      <c r="E88" s="5">
        <v>3.0858017000000002E-5</v>
      </c>
      <c r="F88" s="5">
        <v>0.88306861999999997</v>
      </c>
      <c r="G88" s="4">
        <f t="shared" si="3"/>
        <v>0.88306861999999997</v>
      </c>
      <c r="H88" t="str">
        <f t="shared" si="4"/>
        <v>Negative</v>
      </c>
      <c r="I88">
        <f t="shared" si="5"/>
        <v>4.6772552000000047</v>
      </c>
    </row>
    <row r="89" spans="1:9" x14ac:dyDescent="0.35">
      <c r="A89" t="s">
        <v>232</v>
      </c>
      <c r="B89" t="s">
        <v>176</v>
      </c>
      <c r="C89" t="s">
        <v>177</v>
      </c>
      <c r="D89" s="5">
        <v>4.7123049000000002E-6</v>
      </c>
      <c r="E89" s="5">
        <v>3.3932022E-7</v>
      </c>
      <c r="F89" s="5">
        <v>0.99999499000000003</v>
      </c>
      <c r="G89" s="4">
        <f t="shared" si="3"/>
        <v>0.99999499000000003</v>
      </c>
      <c r="H89" t="str">
        <f t="shared" si="4"/>
        <v>Negative</v>
      </c>
      <c r="I89">
        <f t="shared" si="5"/>
        <v>2.003999999971029E-4</v>
      </c>
    </row>
    <row r="90" spans="1:9" x14ac:dyDescent="0.35">
      <c r="A90" t="s">
        <v>233</v>
      </c>
      <c r="B90" t="s">
        <v>178</v>
      </c>
      <c r="C90" t="s">
        <v>179</v>
      </c>
      <c r="D90" s="5">
        <v>0.99988031399999999</v>
      </c>
      <c r="E90" s="5">
        <v>4.8816527900000003E-6</v>
      </c>
      <c r="F90" s="5">
        <v>1.1483893500000001E-4</v>
      </c>
      <c r="G90" s="4">
        <f t="shared" si="3"/>
        <v>0.99988031399999999</v>
      </c>
      <c r="H90" t="str">
        <f t="shared" si="4"/>
        <v>Positive</v>
      </c>
      <c r="I90">
        <f t="shared" si="5"/>
        <v>99.995212559999999</v>
      </c>
    </row>
    <row r="91" spans="1:9" x14ac:dyDescent="0.35">
      <c r="A91" t="s">
        <v>233</v>
      </c>
      <c r="B91" t="s">
        <v>180</v>
      </c>
      <c r="C91" t="s">
        <v>181</v>
      </c>
      <c r="D91" s="5">
        <v>0.99990190000000001</v>
      </c>
      <c r="E91" s="5">
        <v>1.067471E-6</v>
      </c>
      <c r="F91" s="5">
        <v>9.6978520000000001E-5</v>
      </c>
      <c r="G91" s="4">
        <f t="shared" si="3"/>
        <v>0.99990190000000001</v>
      </c>
      <c r="H91" t="str">
        <f t="shared" si="4"/>
        <v>Positive</v>
      </c>
      <c r="I91">
        <f t="shared" si="5"/>
        <v>99.996076000000002</v>
      </c>
    </row>
    <row r="92" spans="1:9" x14ac:dyDescent="0.35">
      <c r="A92" t="s">
        <v>233</v>
      </c>
      <c r="B92" t="s">
        <v>182</v>
      </c>
      <c r="C92" t="s">
        <v>183</v>
      </c>
      <c r="D92" s="5">
        <v>0.75247054999999996</v>
      </c>
      <c r="E92" s="5">
        <v>0.24742749</v>
      </c>
      <c r="F92" s="5">
        <v>1.0190454E-4</v>
      </c>
      <c r="G92" s="4">
        <f t="shared" si="3"/>
        <v>0.75247054999999996</v>
      </c>
      <c r="H92" t="str">
        <f t="shared" si="4"/>
        <v>Positive</v>
      </c>
      <c r="I92">
        <f t="shared" si="5"/>
        <v>90.098821999999998</v>
      </c>
    </row>
    <row r="93" spans="1:9" x14ac:dyDescent="0.35">
      <c r="A93" t="s">
        <v>233</v>
      </c>
      <c r="B93" t="s">
        <v>184</v>
      </c>
      <c r="C93" t="s">
        <v>185</v>
      </c>
      <c r="D93" s="5">
        <v>0.99992740000000002</v>
      </c>
      <c r="E93" s="5">
        <v>2.2042561999999999E-7</v>
      </c>
      <c r="F93" s="5">
        <v>7.2348506000000003E-5</v>
      </c>
      <c r="G93" s="4">
        <f t="shared" si="3"/>
        <v>0.99992740000000002</v>
      </c>
      <c r="H93" t="str">
        <f t="shared" si="4"/>
        <v>Positive</v>
      </c>
      <c r="I93">
        <f t="shared" si="5"/>
        <v>99.997095999999999</v>
      </c>
    </row>
    <row r="94" spans="1:9" x14ac:dyDescent="0.35">
      <c r="A94" t="s">
        <v>234</v>
      </c>
      <c r="B94" t="s">
        <v>186</v>
      </c>
      <c r="C94" t="s">
        <v>187</v>
      </c>
      <c r="D94" s="5">
        <v>5.0158538000000001E-3</v>
      </c>
      <c r="E94" s="5">
        <v>0.99442673000000004</v>
      </c>
      <c r="F94" s="5">
        <v>5.5737053999999997E-4</v>
      </c>
      <c r="G94" s="4">
        <f t="shared" si="3"/>
        <v>0.99442673000000004</v>
      </c>
      <c r="H94" t="str">
        <f t="shared" si="4"/>
        <v>Neutral</v>
      </c>
      <c r="I94">
        <f t="shared" si="5"/>
        <v>59.8885346</v>
      </c>
    </row>
    <row r="95" spans="1:9" x14ac:dyDescent="0.35">
      <c r="A95" t="s">
        <v>234</v>
      </c>
      <c r="B95" t="s">
        <v>188</v>
      </c>
      <c r="C95" t="s">
        <v>189</v>
      </c>
      <c r="D95" s="2">
        <v>0.90545240000000005</v>
      </c>
      <c r="E95" s="2">
        <v>4.8864199999999998E-3</v>
      </c>
      <c r="F95" s="2">
        <v>8.9661229999999995E-2</v>
      </c>
      <c r="G95" s="4">
        <f t="shared" si="3"/>
        <v>0.90545240000000005</v>
      </c>
      <c r="H95" t="str">
        <f t="shared" si="4"/>
        <v>Positive</v>
      </c>
      <c r="I95">
        <f t="shared" si="5"/>
        <v>96.218096000000003</v>
      </c>
    </row>
    <row r="96" spans="1:9" x14ac:dyDescent="0.35">
      <c r="A96" t="s">
        <v>235</v>
      </c>
      <c r="B96" t="s">
        <v>190</v>
      </c>
      <c r="C96" t="s">
        <v>191</v>
      </c>
      <c r="D96" s="5">
        <v>4.6512287000000003E-5</v>
      </c>
      <c r="E96" s="5">
        <v>8.1008819999999997E-6</v>
      </c>
      <c r="F96" s="5">
        <v>0.99994539999999998</v>
      </c>
      <c r="G96" s="4">
        <f t="shared" si="3"/>
        <v>0.99994539999999998</v>
      </c>
      <c r="H96" t="str">
        <f t="shared" si="4"/>
        <v>Negative</v>
      </c>
      <c r="I96">
        <f t="shared" si="5"/>
        <v>2.1839999999997417E-3</v>
      </c>
    </row>
    <row r="97" spans="1:9" x14ac:dyDescent="0.35">
      <c r="A97" t="s">
        <v>235</v>
      </c>
      <c r="B97" t="s">
        <v>192</v>
      </c>
      <c r="C97" t="s">
        <v>193</v>
      </c>
      <c r="D97" s="5">
        <v>0.98673080999999996</v>
      </c>
      <c r="E97" s="5">
        <v>1.3995545E-4</v>
      </c>
      <c r="F97" s="5">
        <v>1.3129248E-2</v>
      </c>
      <c r="G97" s="4">
        <f t="shared" si="3"/>
        <v>0.98673080999999996</v>
      </c>
      <c r="H97" t="str">
        <f t="shared" si="4"/>
        <v>Positive</v>
      </c>
      <c r="I97">
        <f t="shared" si="5"/>
        <v>99.469232399999996</v>
      </c>
    </row>
    <row r="98" spans="1:9" x14ac:dyDescent="0.35">
      <c r="A98" t="s">
        <v>236</v>
      </c>
      <c r="B98" t="s">
        <v>194</v>
      </c>
      <c r="C98" t="s">
        <v>195</v>
      </c>
      <c r="D98" s="5">
        <v>1.0667172999999999E-3</v>
      </c>
      <c r="E98" s="5">
        <v>0.99892515000000004</v>
      </c>
      <c r="F98" s="5">
        <v>8.0774571000000008E-6</v>
      </c>
      <c r="G98" s="4">
        <f t="shared" si="3"/>
        <v>0.99892515000000004</v>
      </c>
      <c r="H98" t="str">
        <f t="shared" si="4"/>
        <v>Neutral</v>
      </c>
      <c r="I98">
        <f t="shared" si="5"/>
        <v>59.978503000000003</v>
      </c>
    </row>
    <row r="99" spans="1:9" x14ac:dyDescent="0.35">
      <c r="A99" t="s">
        <v>236</v>
      </c>
      <c r="B99" t="s">
        <v>196</v>
      </c>
      <c r="C99" t="s">
        <v>197</v>
      </c>
      <c r="D99" s="5">
        <v>4.3309902000000002E-4</v>
      </c>
      <c r="E99" s="5">
        <v>0.99956650000000002</v>
      </c>
      <c r="F99" s="5">
        <v>4.1159625999999999E-7</v>
      </c>
      <c r="G99" s="4">
        <f t="shared" si="3"/>
        <v>0.99956650000000002</v>
      </c>
      <c r="H99" t="str">
        <f t="shared" si="4"/>
        <v>Neutral</v>
      </c>
      <c r="I99">
        <f t="shared" si="5"/>
        <v>59.991330000000005</v>
      </c>
    </row>
    <row r="100" spans="1:9" x14ac:dyDescent="0.35">
      <c r="A100" t="s">
        <v>236</v>
      </c>
      <c r="B100" t="s">
        <v>198</v>
      </c>
      <c r="C100" t="s">
        <v>199</v>
      </c>
      <c r="D100" s="5">
        <v>0.99999654000000004</v>
      </c>
      <c r="E100" s="5">
        <v>2.7192245999999999E-7</v>
      </c>
      <c r="F100" s="5">
        <v>3.1928580000000001E-6</v>
      </c>
      <c r="G100" s="4">
        <f t="shared" si="3"/>
        <v>0.99999654000000004</v>
      </c>
      <c r="H100" t="str">
        <f t="shared" si="4"/>
        <v>Positive</v>
      </c>
      <c r="I100">
        <f t="shared" si="5"/>
        <v>99.999861600000003</v>
      </c>
    </row>
    <row r="101" spans="1:9" x14ac:dyDescent="0.35">
      <c r="A101" t="s">
        <v>237</v>
      </c>
      <c r="B101" t="s">
        <v>200</v>
      </c>
      <c r="C101" t="s">
        <v>201</v>
      </c>
      <c r="D101" s="5">
        <v>0.99997818000000005</v>
      </c>
      <c r="E101" s="5">
        <v>4.0126479999999998E-7</v>
      </c>
      <c r="F101" s="5">
        <v>2.1462025000000001E-5</v>
      </c>
      <c r="G101" s="4">
        <f t="shared" si="3"/>
        <v>0.99997818000000005</v>
      </c>
      <c r="H101" t="str">
        <f t="shared" si="4"/>
        <v>Positive</v>
      </c>
      <c r="I101">
        <f t="shared" si="5"/>
        <v>99.999127200000004</v>
      </c>
    </row>
    <row r="102" spans="1:9" x14ac:dyDescent="0.35">
      <c r="A102" t="s">
        <v>237</v>
      </c>
      <c r="B102" t="s">
        <v>202</v>
      </c>
      <c r="C102" t="s">
        <v>203</v>
      </c>
      <c r="D102" s="5">
        <v>0.99805427000000002</v>
      </c>
      <c r="E102" s="5">
        <v>6.7783162999999997E-5</v>
      </c>
      <c r="F102" s="5">
        <v>1.8779881E-3</v>
      </c>
      <c r="G102" s="4">
        <f t="shared" si="3"/>
        <v>0.99805427000000002</v>
      </c>
      <c r="H102" t="str">
        <f t="shared" si="4"/>
        <v>Positive</v>
      </c>
      <c r="I102">
        <f t="shared" si="5"/>
        <v>99.922170800000004</v>
      </c>
    </row>
    <row r="103" spans="1:9" x14ac:dyDescent="0.35">
      <c r="A103" t="s">
        <v>237</v>
      </c>
      <c r="B103" t="s">
        <v>204</v>
      </c>
      <c r="C103" t="s">
        <v>205</v>
      </c>
      <c r="D103" s="5">
        <v>0.17670949999999999</v>
      </c>
      <c r="E103" s="5">
        <v>0.82253562999999996</v>
      </c>
      <c r="F103" s="5">
        <v>7.5487804000000001E-4</v>
      </c>
      <c r="G103" s="4">
        <f t="shared" si="3"/>
        <v>0.82253562999999996</v>
      </c>
      <c r="H103" t="str">
        <f t="shared" si="4"/>
        <v>Neutral</v>
      </c>
      <c r="I103">
        <f t="shared" si="5"/>
        <v>56.450712600000003</v>
      </c>
    </row>
    <row r="104" spans="1:9" x14ac:dyDescent="0.35">
      <c r="A104" t="s">
        <v>237</v>
      </c>
      <c r="B104" t="s">
        <v>206</v>
      </c>
      <c r="C104" t="s">
        <v>207</v>
      </c>
      <c r="D104" s="5">
        <v>0.99945634999999999</v>
      </c>
      <c r="E104" s="5">
        <v>5.0350541E-4</v>
      </c>
      <c r="F104" s="5">
        <v>4.0103059E-5</v>
      </c>
      <c r="G104" s="4">
        <f t="shared" si="3"/>
        <v>0.99945634999999999</v>
      </c>
      <c r="H104" t="str">
        <f t="shared" si="4"/>
        <v>Positive</v>
      </c>
      <c r="I104">
        <f t="shared" si="5"/>
        <v>99.978253999999993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B7A6-CA61-4C32-95A7-E94DD3BB965C}">
  <dimension ref="A1:D104"/>
  <sheetViews>
    <sheetView workbookViewId="0">
      <selection activeCell="E109" sqref="E109"/>
    </sheetView>
  </sheetViews>
  <sheetFormatPr defaultRowHeight="14.5" x14ac:dyDescent="0.35"/>
  <cols>
    <col min="1" max="1" width="16.7265625" customWidth="1"/>
    <col min="2" max="2" width="14.54296875" customWidth="1"/>
    <col min="3" max="3" width="16.7265625" customWidth="1"/>
  </cols>
  <sheetData>
    <row r="1" spans="1:4" x14ac:dyDescent="0.35">
      <c r="A1" s="1" t="s">
        <v>238</v>
      </c>
      <c r="B1" s="3" t="s">
        <v>239</v>
      </c>
      <c r="C1" s="1" t="s">
        <v>238</v>
      </c>
      <c r="D1" t="s">
        <v>240</v>
      </c>
    </row>
    <row r="2" spans="1:4" x14ac:dyDescent="0.35">
      <c r="A2" s="2" t="s">
        <v>208</v>
      </c>
      <c r="B2" s="4">
        <v>0.99414473999999997</v>
      </c>
      <c r="C2" s="2" t="s">
        <v>208</v>
      </c>
      <c r="D2" s="4">
        <v>0.99414473999999997</v>
      </c>
    </row>
    <row r="3" spans="1:4" x14ac:dyDescent="0.35">
      <c r="A3" s="2" t="s">
        <v>209</v>
      </c>
      <c r="B3" s="4">
        <v>0.99996269000000004</v>
      </c>
      <c r="C3" s="2" t="s">
        <v>209</v>
      </c>
      <c r="D3">
        <f>AVERAGE(B3:B5)</f>
        <v>0.88933103000000002</v>
      </c>
    </row>
    <row r="4" spans="1:4" x14ac:dyDescent="0.35">
      <c r="A4" s="2" t="s">
        <v>209</v>
      </c>
      <c r="B4" s="4">
        <v>0.72249699999999994</v>
      </c>
      <c r="C4" s="2" t="s">
        <v>210</v>
      </c>
      <c r="D4" s="4">
        <f>AVERAGE(B6)</f>
        <v>0.88647204999999996</v>
      </c>
    </row>
    <row r="5" spans="1:4" x14ac:dyDescent="0.35">
      <c r="A5" s="2" t="s">
        <v>209</v>
      </c>
      <c r="B5" s="4">
        <v>0.94553339999999997</v>
      </c>
      <c r="C5" s="2" t="s">
        <v>211</v>
      </c>
      <c r="D5" s="4">
        <f>AVERAGE(B7:B15)</f>
        <v>0.9508423577777777</v>
      </c>
    </row>
    <row r="6" spans="1:4" x14ac:dyDescent="0.35">
      <c r="A6" s="2" t="s">
        <v>210</v>
      </c>
      <c r="B6" s="4">
        <v>0.88647204999999996</v>
      </c>
      <c r="C6" s="2" t="s">
        <v>212</v>
      </c>
      <c r="D6" s="4">
        <f>AVERAGE(B16:B18)</f>
        <v>0.97950901666666679</v>
      </c>
    </row>
    <row r="7" spans="1:4" x14ac:dyDescent="0.35">
      <c r="A7" s="2" t="s">
        <v>211</v>
      </c>
      <c r="B7" s="4">
        <v>0.99999976000000002</v>
      </c>
      <c r="C7" s="2" t="s">
        <v>213</v>
      </c>
      <c r="D7" s="4">
        <f>AVERAGE(B19)</f>
        <v>0.99996220999999996</v>
      </c>
    </row>
    <row r="8" spans="1:4" x14ac:dyDescent="0.35">
      <c r="A8" s="2" t="s">
        <v>211</v>
      </c>
      <c r="B8" s="4">
        <v>0.99997532</v>
      </c>
      <c r="C8" s="2" t="s">
        <v>214</v>
      </c>
      <c r="D8" s="4">
        <f>AVERAGE(B20:B25)</f>
        <v>0.92034610166666664</v>
      </c>
    </row>
    <row r="9" spans="1:4" x14ac:dyDescent="0.35">
      <c r="A9" s="2" t="s">
        <v>211</v>
      </c>
      <c r="B9" s="4">
        <v>0.99997424999999995</v>
      </c>
      <c r="C9" s="2" t="s">
        <v>215</v>
      </c>
      <c r="D9" s="4">
        <v>0.65323657000000002</v>
      </c>
    </row>
    <row r="10" spans="1:4" x14ac:dyDescent="0.35">
      <c r="A10" s="2" t="s">
        <v>211</v>
      </c>
      <c r="B10" s="4">
        <v>0.99999534999999995</v>
      </c>
      <c r="C10" s="2" t="s">
        <v>216</v>
      </c>
    </row>
    <row r="11" spans="1:4" x14ac:dyDescent="0.35">
      <c r="A11" s="2" t="s">
        <v>211</v>
      </c>
      <c r="B11" s="4">
        <v>0.57203440000000005</v>
      </c>
      <c r="C11" s="2" t="s">
        <v>217</v>
      </c>
    </row>
    <row r="12" spans="1:4" x14ac:dyDescent="0.35">
      <c r="A12" s="2" t="s">
        <v>211</v>
      </c>
      <c r="B12" s="4">
        <v>0.98973</v>
      </c>
      <c r="C12" s="2" t="s">
        <v>218</v>
      </c>
    </row>
    <row r="13" spans="1:4" x14ac:dyDescent="0.35">
      <c r="A13" s="2" t="s">
        <v>211</v>
      </c>
      <c r="B13" s="4">
        <v>0.99626106000000003</v>
      </c>
      <c r="C13" s="2" t="s">
        <v>219</v>
      </c>
    </row>
    <row r="14" spans="1:4" x14ac:dyDescent="0.35">
      <c r="A14" s="2" t="s">
        <v>211</v>
      </c>
      <c r="B14" s="4">
        <v>0.99989569</v>
      </c>
      <c r="C14" s="2" t="s">
        <v>220</v>
      </c>
    </row>
    <row r="15" spans="1:4" x14ac:dyDescent="0.35">
      <c r="A15" s="2" t="s">
        <v>211</v>
      </c>
      <c r="B15" s="4">
        <v>0.99971538999999998</v>
      </c>
      <c r="C15" s="2" t="s">
        <v>221</v>
      </c>
    </row>
    <row r="16" spans="1:4" x14ac:dyDescent="0.35">
      <c r="A16" s="2" t="s">
        <v>212</v>
      </c>
      <c r="B16" s="4">
        <v>0.99960822000000005</v>
      </c>
      <c r="C16" t="s">
        <v>222</v>
      </c>
    </row>
    <row r="17" spans="1:3" x14ac:dyDescent="0.35">
      <c r="A17" s="2" t="s">
        <v>212</v>
      </c>
      <c r="B17" s="4">
        <v>0.93892967999999999</v>
      </c>
      <c r="C17" t="s">
        <v>223</v>
      </c>
    </row>
    <row r="18" spans="1:3" x14ac:dyDescent="0.35">
      <c r="A18" s="2" t="s">
        <v>212</v>
      </c>
      <c r="B18" s="4">
        <v>0.99998914999999999</v>
      </c>
      <c r="C18" t="s">
        <v>224</v>
      </c>
    </row>
    <row r="19" spans="1:3" x14ac:dyDescent="0.35">
      <c r="A19" s="2" t="s">
        <v>213</v>
      </c>
      <c r="B19" s="4">
        <v>0.99996220999999996</v>
      </c>
      <c r="C19" t="s">
        <v>225</v>
      </c>
    </row>
    <row r="20" spans="1:3" x14ac:dyDescent="0.35">
      <c r="A20" s="2" t="s">
        <v>214</v>
      </c>
      <c r="B20" s="4">
        <v>0.99999534999999995</v>
      </c>
      <c r="C20" t="s">
        <v>226</v>
      </c>
    </row>
    <row r="21" spans="1:3" x14ac:dyDescent="0.35">
      <c r="A21" s="2" t="s">
        <v>214</v>
      </c>
      <c r="B21" s="4">
        <v>0.99999939999999998</v>
      </c>
      <c r="C21" t="s">
        <v>227</v>
      </c>
    </row>
    <row r="22" spans="1:3" x14ac:dyDescent="0.35">
      <c r="A22" s="2" t="s">
        <v>214</v>
      </c>
      <c r="B22" s="4">
        <v>0.99964761999999996</v>
      </c>
      <c r="C22" t="s">
        <v>228</v>
      </c>
    </row>
    <row r="23" spans="1:3" x14ac:dyDescent="0.35">
      <c r="A23" s="2" t="s">
        <v>214</v>
      </c>
      <c r="B23" s="4">
        <v>0.99998999</v>
      </c>
      <c r="C23" t="s">
        <v>229</v>
      </c>
    </row>
    <row r="24" spans="1:3" x14ac:dyDescent="0.35">
      <c r="A24" s="2" t="s">
        <v>214</v>
      </c>
      <c r="B24" s="4">
        <v>0.55058216999999998</v>
      </c>
      <c r="C24" t="s">
        <v>230</v>
      </c>
    </row>
    <row r="25" spans="1:3" x14ac:dyDescent="0.35">
      <c r="A25" s="2" t="s">
        <v>214</v>
      </c>
      <c r="B25" s="4">
        <v>0.97186207999999996</v>
      </c>
      <c r="C25" t="s">
        <v>231</v>
      </c>
    </row>
    <row r="26" spans="1:3" x14ac:dyDescent="0.35">
      <c r="A26" s="2" t="s">
        <v>215</v>
      </c>
      <c r="B26" s="4">
        <v>0.65323657000000002</v>
      </c>
      <c r="C26" t="s">
        <v>232</v>
      </c>
    </row>
    <row r="27" spans="1:3" x14ac:dyDescent="0.35">
      <c r="A27" s="2" t="s">
        <v>216</v>
      </c>
      <c r="B27" s="4">
        <v>0.99990772999999999</v>
      </c>
      <c r="C27" t="s">
        <v>233</v>
      </c>
    </row>
    <row r="28" spans="1:3" x14ac:dyDescent="0.35">
      <c r="A28" s="2" t="s">
        <v>216</v>
      </c>
      <c r="B28" s="4">
        <v>1</v>
      </c>
      <c r="C28" t="s">
        <v>234</v>
      </c>
    </row>
    <row r="29" spans="1:3" x14ac:dyDescent="0.35">
      <c r="A29" s="2" t="s">
        <v>216</v>
      </c>
      <c r="B29" s="4">
        <v>0.99999963999999997</v>
      </c>
      <c r="C29" t="s">
        <v>235</v>
      </c>
    </row>
    <row r="30" spans="1:3" x14ac:dyDescent="0.35">
      <c r="A30" s="2" t="s">
        <v>216</v>
      </c>
      <c r="B30" s="4">
        <v>0.99993085999999998</v>
      </c>
      <c r="C30" t="s">
        <v>236</v>
      </c>
    </row>
    <row r="31" spans="1:3" x14ac:dyDescent="0.35">
      <c r="A31" s="2" t="s">
        <v>217</v>
      </c>
      <c r="B31" s="4">
        <v>0.99978811000000001</v>
      </c>
      <c r="C31" t="s">
        <v>237</v>
      </c>
    </row>
    <row r="32" spans="1:3" x14ac:dyDescent="0.35">
      <c r="A32" s="2" t="s">
        <v>217</v>
      </c>
      <c r="B32" s="4">
        <v>0.99790670000000004</v>
      </c>
    </row>
    <row r="33" spans="1:2" x14ac:dyDescent="0.35">
      <c r="A33" s="2" t="s">
        <v>217</v>
      </c>
      <c r="B33" s="4">
        <v>0.99999844999999998</v>
      </c>
    </row>
    <row r="34" spans="1:2" x14ac:dyDescent="0.35">
      <c r="A34" s="2" t="s">
        <v>217</v>
      </c>
      <c r="B34" s="4">
        <v>0.99999917000000005</v>
      </c>
    </row>
    <row r="35" spans="1:2" x14ac:dyDescent="0.35">
      <c r="A35" s="2" t="s">
        <v>217</v>
      </c>
      <c r="B35" s="4">
        <v>0.99979620999999996</v>
      </c>
    </row>
    <row r="36" spans="1:2" x14ac:dyDescent="0.35">
      <c r="A36" s="2" t="s">
        <v>217</v>
      </c>
      <c r="B36" s="4">
        <v>0.99972731000000004</v>
      </c>
    </row>
    <row r="37" spans="1:2" x14ac:dyDescent="0.35">
      <c r="A37" s="2" t="s">
        <v>218</v>
      </c>
      <c r="B37" s="4">
        <v>0.99990749000000001</v>
      </c>
    </row>
    <row r="38" spans="1:2" x14ac:dyDescent="0.35">
      <c r="A38" s="2" t="s">
        <v>218</v>
      </c>
      <c r="B38" s="4">
        <v>0.99992119999999995</v>
      </c>
    </row>
    <row r="39" spans="1:2" x14ac:dyDescent="0.35">
      <c r="A39" s="2" t="s">
        <v>218</v>
      </c>
      <c r="B39" s="4">
        <v>0.83434576000000005</v>
      </c>
    </row>
    <row r="40" spans="1:2" x14ac:dyDescent="0.35">
      <c r="A40" s="2" t="s">
        <v>218</v>
      </c>
      <c r="B40" s="4">
        <v>0.99967086000000005</v>
      </c>
    </row>
    <row r="41" spans="1:2" x14ac:dyDescent="0.35">
      <c r="A41" s="2" t="s">
        <v>219</v>
      </c>
      <c r="B41" s="4">
        <v>0.90204161000000005</v>
      </c>
    </row>
    <row r="42" spans="1:2" x14ac:dyDescent="0.35">
      <c r="A42" s="2" t="s">
        <v>219</v>
      </c>
      <c r="B42" s="4">
        <v>0.50961434999999999</v>
      </c>
    </row>
    <row r="43" spans="1:2" x14ac:dyDescent="0.35">
      <c r="A43" s="2" t="s">
        <v>219</v>
      </c>
      <c r="B43" s="4">
        <v>0.99545019999999995</v>
      </c>
    </row>
    <row r="44" spans="1:2" x14ac:dyDescent="0.35">
      <c r="A44" s="2" t="s">
        <v>219</v>
      </c>
      <c r="B44" s="4">
        <v>0.66181654000000001</v>
      </c>
    </row>
    <row r="45" spans="1:2" x14ac:dyDescent="0.35">
      <c r="A45" s="2" t="s">
        <v>220</v>
      </c>
      <c r="B45" s="4">
        <v>0.99999762000000003</v>
      </c>
    </row>
    <row r="46" spans="1:2" x14ac:dyDescent="0.35">
      <c r="A46" s="2" t="s">
        <v>220</v>
      </c>
      <c r="B46" s="4">
        <v>0.99994265999999998</v>
      </c>
    </row>
    <row r="47" spans="1:2" x14ac:dyDescent="0.35">
      <c r="A47" s="2" t="s">
        <v>220</v>
      </c>
      <c r="B47" s="4">
        <v>0.99996817000000005</v>
      </c>
    </row>
    <row r="48" spans="1:2" x14ac:dyDescent="0.35">
      <c r="A48" s="2" t="s">
        <v>220</v>
      </c>
      <c r="B48" s="4">
        <v>0.58307920000000002</v>
      </c>
    </row>
    <row r="49" spans="1:2" x14ac:dyDescent="0.35">
      <c r="A49" s="2" t="s">
        <v>221</v>
      </c>
      <c r="B49" s="4">
        <v>0.99875009000000003</v>
      </c>
    </row>
    <row r="50" spans="1:2" x14ac:dyDescent="0.35">
      <c r="A50" t="s">
        <v>222</v>
      </c>
      <c r="B50" s="4">
        <v>0.99997603999999995</v>
      </c>
    </row>
    <row r="51" spans="1:2" x14ac:dyDescent="0.35">
      <c r="A51" t="s">
        <v>223</v>
      </c>
      <c r="B51" s="4">
        <v>0.99949336</v>
      </c>
    </row>
    <row r="52" spans="1:2" x14ac:dyDescent="0.35">
      <c r="A52" t="s">
        <v>223</v>
      </c>
      <c r="B52" s="4">
        <v>0.98547631999999996</v>
      </c>
    </row>
    <row r="53" spans="1:2" x14ac:dyDescent="0.35">
      <c r="A53" t="s">
        <v>223</v>
      </c>
      <c r="B53" s="4">
        <v>0.99990153000000004</v>
      </c>
    </row>
    <row r="54" spans="1:2" x14ac:dyDescent="0.35">
      <c r="A54" t="s">
        <v>223</v>
      </c>
      <c r="B54" s="4">
        <v>0.99999857000000003</v>
      </c>
    </row>
    <row r="55" spans="1:2" x14ac:dyDescent="0.35">
      <c r="A55" t="s">
        <v>224</v>
      </c>
      <c r="B55" s="4">
        <v>0.99999963999999997</v>
      </c>
    </row>
    <row r="56" spans="1:2" x14ac:dyDescent="0.35">
      <c r="A56" t="s">
        <v>224</v>
      </c>
      <c r="B56" s="4">
        <v>0.97021365000000004</v>
      </c>
    </row>
    <row r="57" spans="1:2" x14ac:dyDescent="0.35">
      <c r="A57" t="s">
        <v>224</v>
      </c>
      <c r="B57" s="4">
        <v>0.92664701000000005</v>
      </c>
    </row>
    <row r="58" spans="1:2" x14ac:dyDescent="0.35">
      <c r="A58" t="s">
        <v>224</v>
      </c>
      <c r="B58" s="4">
        <v>0.99092745999999998</v>
      </c>
    </row>
    <row r="59" spans="1:2" x14ac:dyDescent="0.35">
      <c r="A59" t="s">
        <v>224</v>
      </c>
      <c r="B59" s="4">
        <v>0.98528868000000003</v>
      </c>
    </row>
    <row r="60" spans="1:2" x14ac:dyDescent="0.35">
      <c r="A60" t="s">
        <v>225</v>
      </c>
      <c r="B60" s="4">
        <v>0.99999987999999995</v>
      </c>
    </row>
    <row r="61" spans="1:2" x14ac:dyDescent="0.35">
      <c r="A61" t="s">
        <v>226</v>
      </c>
      <c r="B61" s="4">
        <v>1</v>
      </c>
    </row>
    <row r="62" spans="1:2" x14ac:dyDescent="0.35">
      <c r="A62" t="s">
        <v>226</v>
      </c>
      <c r="B62" s="4">
        <v>0.99997937999999997</v>
      </c>
    </row>
    <row r="63" spans="1:2" x14ac:dyDescent="0.35">
      <c r="A63" t="s">
        <v>226</v>
      </c>
      <c r="B63" s="4">
        <v>0.99985360999999995</v>
      </c>
    </row>
    <row r="64" spans="1:2" x14ac:dyDescent="0.35">
      <c r="A64" t="s">
        <v>226</v>
      </c>
      <c r="B64" s="4">
        <v>0.99850826999999998</v>
      </c>
    </row>
    <row r="65" spans="1:2" x14ac:dyDescent="0.35">
      <c r="A65" t="s">
        <v>227</v>
      </c>
      <c r="B65" s="4">
        <v>0.99912730000000005</v>
      </c>
    </row>
    <row r="66" spans="1:2" x14ac:dyDescent="0.35">
      <c r="A66" t="s">
        <v>227</v>
      </c>
      <c r="B66" s="4">
        <v>0.75393617000000002</v>
      </c>
    </row>
    <row r="67" spans="1:2" x14ac:dyDescent="0.35">
      <c r="A67" t="s">
        <v>227</v>
      </c>
      <c r="B67" s="4">
        <v>0.99880325999999997</v>
      </c>
    </row>
    <row r="68" spans="1:2" x14ac:dyDescent="0.35">
      <c r="A68" t="s">
        <v>227</v>
      </c>
      <c r="B68" s="4">
        <v>0.99999963999999997</v>
      </c>
    </row>
    <row r="69" spans="1:2" x14ac:dyDescent="0.35">
      <c r="A69" t="s">
        <v>227</v>
      </c>
      <c r="B69" s="4">
        <v>0.99999547</v>
      </c>
    </row>
    <row r="70" spans="1:2" x14ac:dyDescent="0.35">
      <c r="A70" t="s">
        <v>228</v>
      </c>
      <c r="B70" s="4">
        <v>0.99985528000000001</v>
      </c>
    </row>
    <row r="71" spans="1:2" x14ac:dyDescent="0.35">
      <c r="A71" t="s">
        <v>228</v>
      </c>
      <c r="B71" s="4">
        <v>0.99917763000000004</v>
      </c>
    </row>
    <row r="72" spans="1:2" x14ac:dyDescent="0.35">
      <c r="A72" t="s">
        <v>229</v>
      </c>
      <c r="B72" s="4">
        <v>0.99909950000000003</v>
      </c>
    </row>
    <row r="73" spans="1:2" x14ac:dyDescent="0.35">
      <c r="A73" t="s">
        <v>229</v>
      </c>
      <c r="B73" s="4">
        <v>0.99836057</v>
      </c>
    </row>
    <row r="74" spans="1:2" x14ac:dyDescent="0.35">
      <c r="A74" t="s">
        <v>229</v>
      </c>
      <c r="B74" s="4">
        <v>0.98844438999999995</v>
      </c>
    </row>
    <row r="75" spans="1:2" x14ac:dyDescent="0.35">
      <c r="A75" t="s">
        <v>229</v>
      </c>
      <c r="B75" s="4">
        <v>0.98780685999999995</v>
      </c>
    </row>
    <row r="76" spans="1:2" x14ac:dyDescent="0.35">
      <c r="A76" t="s">
        <v>229</v>
      </c>
      <c r="B76" s="4">
        <v>0.99960464000000004</v>
      </c>
    </row>
    <row r="77" spans="1:2" x14ac:dyDescent="0.35">
      <c r="A77" t="s">
        <v>229</v>
      </c>
      <c r="B77" s="4">
        <v>0.99190347999999995</v>
      </c>
    </row>
    <row r="78" spans="1:2" x14ac:dyDescent="0.35">
      <c r="A78" t="s">
        <v>230</v>
      </c>
      <c r="B78" s="4">
        <v>0.99999141999999996</v>
      </c>
    </row>
    <row r="79" spans="1:2" x14ac:dyDescent="0.35">
      <c r="A79" t="s">
        <v>230</v>
      </c>
      <c r="B79" s="4">
        <v>0.99414283000000003</v>
      </c>
    </row>
    <row r="80" spans="1:2" x14ac:dyDescent="0.35">
      <c r="A80" t="s">
        <v>230</v>
      </c>
      <c r="B80" s="4">
        <v>0.97105205000000006</v>
      </c>
    </row>
    <row r="81" spans="1:2" x14ac:dyDescent="0.35">
      <c r="A81" t="s">
        <v>230</v>
      </c>
      <c r="B81" s="4">
        <v>0.97835081999999995</v>
      </c>
    </row>
    <row r="82" spans="1:2" x14ac:dyDescent="0.35">
      <c r="A82" t="s">
        <v>231</v>
      </c>
      <c r="B82" s="4">
        <v>0.99995469999999997</v>
      </c>
    </row>
    <row r="83" spans="1:2" x14ac:dyDescent="0.35">
      <c r="A83" t="s">
        <v>231</v>
      </c>
      <c r="B83" s="4">
        <v>0.99651957000000002</v>
      </c>
    </row>
    <row r="84" spans="1:2" x14ac:dyDescent="0.35">
      <c r="A84" t="s">
        <v>231</v>
      </c>
      <c r="B84" s="4">
        <v>0.99999559000000005</v>
      </c>
    </row>
    <row r="85" spans="1:2" x14ac:dyDescent="0.35">
      <c r="A85" t="s">
        <v>232</v>
      </c>
      <c r="B85" s="4">
        <v>1</v>
      </c>
    </row>
    <row r="86" spans="1:2" x14ac:dyDescent="0.35">
      <c r="A86" t="s">
        <v>232</v>
      </c>
      <c r="B86" s="4">
        <v>0.99564540000000001</v>
      </c>
    </row>
    <row r="87" spans="1:2" x14ac:dyDescent="0.35">
      <c r="A87" t="s">
        <v>232</v>
      </c>
      <c r="B87" s="4">
        <v>0.99996686000000001</v>
      </c>
    </row>
    <row r="88" spans="1:2" x14ac:dyDescent="0.35">
      <c r="A88" t="s">
        <v>232</v>
      </c>
      <c r="B88" s="4">
        <v>0.88306861999999997</v>
      </c>
    </row>
    <row r="89" spans="1:2" x14ac:dyDescent="0.35">
      <c r="A89" t="s">
        <v>232</v>
      </c>
      <c r="B89" s="4">
        <v>0.99999499000000003</v>
      </c>
    </row>
    <row r="90" spans="1:2" x14ac:dyDescent="0.35">
      <c r="A90" t="s">
        <v>233</v>
      </c>
      <c r="B90" s="4">
        <v>0.99988031399999999</v>
      </c>
    </row>
    <row r="91" spans="1:2" x14ac:dyDescent="0.35">
      <c r="A91" t="s">
        <v>233</v>
      </c>
      <c r="B91" s="4">
        <v>0.99990190000000001</v>
      </c>
    </row>
    <row r="92" spans="1:2" x14ac:dyDescent="0.35">
      <c r="A92" t="s">
        <v>233</v>
      </c>
      <c r="B92" s="4">
        <v>0.75247054999999996</v>
      </c>
    </row>
    <row r="93" spans="1:2" x14ac:dyDescent="0.35">
      <c r="A93" t="s">
        <v>233</v>
      </c>
      <c r="B93" s="4">
        <v>0.99992740000000002</v>
      </c>
    </row>
    <row r="94" spans="1:2" x14ac:dyDescent="0.35">
      <c r="A94" t="s">
        <v>234</v>
      </c>
      <c r="B94" s="4">
        <v>0.99442673000000004</v>
      </c>
    </row>
    <row r="95" spans="1:2" x14ac:dyDescent="0.35">
      <c r="A95" t="s">
        <v>234</v>
      </c>
      <c r="B95" s="4">
        <v>0.90545240000000005</v>
      </c>
    </row>
    <row r="96" spans="1:2" x14ac:dyDescent="0.35">
      <c r="A96" t="s">
        <v>235</v>
      </c>
      <c r="B96" s="4">
        <v>0.99994539999999998</v>
      </c>
    </row>
    <row r="97" spans="1:2" x14ac:dyDescent="0.35">
      <c r="A97" t="s">
        <v>235</v>
      </c>
      <c r="B97" s="4">
        <v>0.98673080999999996</v>
      </c>
    </row>
    <row r="98" spans="1:2" x14ac:dyDescent="0.35">
      <c r="A98" t="s">
        <v>236</v>
      </c>
      <c r="B98" s="4">
        <v>0.99892515000000004</v>
      </c>
    </row>
    <row r="99" spans="1:2" x14ac:dyDescent="0.35">
      <c r="A99" t="s">
        <v>236</v>
      </c>
      <c r="B99" s="4">
        <v>0.99956650000000002</v>
      </c>
    </row>
    <row r="100" spans="1:2" x14ac:dyDescent="0.35">
      <c r="A100" t="s">
        <v>236</v>
      </c>
      <c r="B100" s="4">
        <v>0.99999654000000004</v>
      </c>
    </row>
    <row r="101" spans="1:2" x14ac:dyDescent="0.35">
      <c r="A101" t="s">
        <v>237</v>
      </c>
      <c r="B101" s="4">
        <v>0.99997818000000005</v>
      </c>
    </row>
    <row r="102" spans="1:2" x14ac:dyDescent="0.35">
      <c r="A102" t="s">
        <v>237</v>
      </c>
      <c r="B102" s="4">
        <v>0.99805427000000002</v>
      </c>
    </row>
    <row r="103" spans="1:2" x14ac:dyDescent="0.35">
      <c r="A103" t="s">
        <v>237</v>
      </c>
      <c r="B103" s="4">
        <v>0.82253562999999996</v>
      </c>
    </row>
    <row r="104" spans="1:2" x14ac:dyDescent="0.35">
      <c r="A104" t="s">
        <v>237</v>
      </c>
      <c r="B104" s="4">
        <v>0.99945634999999999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38E8-3E43-403A-83D5-13DAD8E6DD82}">
  <dimension ref="A1:B30"/>
  <sheetViews>
    <sheetView zoomScale="76" workbookViewId="0">
      <selection activeCell="B30" sqref="B1:B30"/>
    </sheetView>
  </sheetViews>
  <sheetFormatPr defaultRowHeight="14.5" x14ac:dyDescent="0.35"/>
  <cols>
    <col min="1" max="1" width="28.453125" customWidth="1"/>
    <col min="2" max="2" width="25.90625" customWidth="1"/>
  </cols>
  <sheetData>
    <row r="1" spans="1:2" x14ac:dyDescent="0.35">
      <c r="A1" s="2" t="s">
        <v>208</v>
      </c>
      <c r="B1" s="2">
        <v>0.99399999999999999</v>
      </c>
    </row>
    <row r="2" spans="1:2" x14ac:dyDescent="0.35">
      <c r="A2" s="2" t="s">
        <v>209</v>
      </c>
      <c r="B2" s="2">
        <v>0.88929999999999998</v>
      </c>
    </row>
    <row r="3" spans="1:2" x14ac:dyDescent="0.35">
      <c r="A3" s="2" t="s">
        <v>210</v>
      </c>
      <c r="B3" s="2">
        <v>0.88600000000000001</v>
      </c>
    </row>
    <row r="4" spans="1:2" x14ac:dyDescent="0.35">
      <c r="A4" s="2" t="s">
        <v>211</v>
      </c>
      <c r="B4" s="2">
        <v>0.93</v>
      </c>
    </row>
    <row r="5" spans="1:2" x14ac:dyDescent="0.35">
      <c r="A5" s="2" t="s">
        <v>212</v>
      </c>
      <c r="B5" s="2">
        <v>0.97970000000000002</v>
      </c>
    </row>
    <row r="6" spans="1:2" x14ac:dyDescent="0.35">
      <c r="A6" s="2" t="s">
        <v>213</v>
      </c>
      <c r="B6" s="2">
        <v>1</v>
      </c>
    </row>
    <row r="7" spans="1:2" x14ac:dyDescent="0.35">
      <c r="A7" s="2" t="s">
        <v>214</v>
      </c>
      <c r="B7" s="2">
        <v>0.92059999999999997</v>
      </c>
    </row>
    <row r="8" spans="1:2" x14ac:dyDescent="0.35">
      <c r="A8" s="2" t="s">
        <v>241</v>
      </c>
      <c r="B8" s="2">
        <v>0.9</v>
      </c>
    </row>
    <row r="9" spans="1:2" x14ac:dyDescent="0.35">
      <c r="A9" s="2" t="s">
        <v>215</v>
      </c>
      <c r="B9" s="2">
        <v>0.65300000000000002</v>
      </c>
    </row>
    <row r="10" spans="1:2" x14ac:dyDescent="0.35">
      <c r="A10" s="2" t="s">
        <v>216</v>
      </c>
      <c r="B10" s="2">
        <v>1</v>
      </c>
    </row>
    <row r="11" spans="1:2" x14ac:dyDescent="0.35">
      <c r="A11" s="2" t="s">
        <v>217</v>
      </c>
      <c r="B11" s="2">
        <v>0.99970000000000003</v>
      </c>
    </row>
    <row r="12" spans="1:2" x14ac:dyDescent="0.35">
      <c r="A12" s="2" t="s">
        <v>218</v>
      </c>
      <c r="B12" s="2">
        <v>0.95850000000000002</v>
      </c>
    </row>
    <row r="13" spans="1:2" x14ac:dyDescent="0.35">
      <c r="A13" s="2" t="s">
        <v>219</v>
      </c>
      <c r="B13" s="2">
        <v>0.76839999999999997</v>
      </c>
    </row>
    <row r="14" spans="1:2" x14ac:dyDescent="0.35">
      <c r="A14" s="2" t="s">
        <v>220</v>
      </c>
      <c r="B14" s="2">
        <v>0.85429999999999995</v>
      </c>
    </row>
    <row r="15" spans="1:2" x14ac:dyDescent="0.35">
      <c r="A15" s="2" t="s">
        <v>221</v>
      </c>
      <c r="B15" s="2">
        <v>0.999</v>
      </c>
    </row>
    <row r="16" spans="1:2" x14ac:dyDescent="0.35">
      <c r="A16" s="2" t="s">
        <v>222</v>
      </c>
      <c r="B16" s="2">
        <v>1</v>
      </c>
    </row>
    <row r="17" spans="1:2" x14ac:dyDescent="0.35">
      <c r="A17" s="2" t="s">
        <v>223</v>
      </c>
      <c r="B17" s="2">
        <v>0.99560000000000004</v>
      </c>
    </row>
    <row r="18" spans="1:2" x14ac:dyDescent="0.35">
      <c r="A18" s="2" t="s">
        <v>224</v>
      </c>
      <c r="B18" s="2">
        <v>0.97460000000000002</v>
      </c>
    </row>
    <row r="19" spans="1:2" x14ac:dyDescent="0.35">
      <c r="A19" s="2" t="s">
        <v>225</v>
      </c>
      <c r="B19" s="2">
        <v>1</v>
      </c>
    </row>
    <row r="20" spans="1:2" x14ac:dyDescent="0.35">
      <c r="A20" s="2" t="s">
        <v>226</v>
      </c>
      <c r="B20" s="2">
        <v>1</v>
      </c>
    </row>
    <row r="21" spans="1:2" x14ac:dyDescent="0.35">
      <c r="A21" s="2" t="s">
        <v>227</v>
      </c>
      <c r="B21" s="2">
        <v>0.95050000000000001</v>
      </c>
    </row>
    <row r="22" spans="1:2" x14ac:dyDescent="0.35">
      <c r="A22" s="2" t="s">
        <v>242</v>
      </c>
      <c r="B22" s="2">
        <v>0.98760000000000003</v>
      </c>
    </row>
    <row r="23" spans="1:2" x14ac:dyDescent="0.35">
      <c r="A23" s="2" t="s">
        <v>228</v>
      </c>
      <c r="B23" s="2">
        <v>0.99950000000000006</v>
      </c>
    </row>
    <row r="24" spans="1:2" x14ac:dyDescent="0.35">
      <c r="A24" s="2" t="s">
        <v>229</v>
      </c>
      <c r="B24" s="2">
        <v>0.97950000000000004</v>
      </c>
    </row>
    <row r="25" spans="1:2" x14ac:dyDescent="0.35">
      <c r="A25" s="2" t="s">
        <v>230</v>
      </c>
      <c r="B25" s="2">
        <v>0.98580000000000001</v>
      </c>
    </row>
    <row r="26" spans="1:2" x14ac:dyDescent="0.35">
      <c r="A26" s="2" t="s">
        <v>231</v>
      </c>
      <c r="B26" s="2">
        <v>0.99870000000000003</v>
      </c>
    </row>
    <row r="27" spans="1:2" x14ac:dyDescent="0.35">
      <c r="A27" s="2" t="s">
        <v>232</v>
      </c>
      <c r="B27" s="2">
        <v>0.97960000000000003</v>
      </c>
    </row>
    <row r="28" spans="1:2" x14ac:dyDescent="0.35">
      <c r="A28" s="2" t="s">
        <v>233</v>
      </c>
      <c r="B28" s="2">
        <v>0.87749999999999995</v>
      </c>
    </row>
    <row r="29" spans="1:2" x14ac:dyDescent="0.35">
      <c r="A29" s="2" t="s">
        <v>234</v>
      </c>
      <c r="B29" s="2">
        <v>0.94950000000000001</v>
      </c>
    </row>
    <row r="30" spans="1:2" x14ac:dyDescent="0.35">
      <c r="A30" s="2" t="s">
        <v>235</v>
      </c>
      <c r="B30" s="2">
        <v>0.99350000000000005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Ashwin Kilingar</cp:lastModifiedBy>
  <dcterms:created xsi:type="dcterms:W3CDTF">2024-10-20T15:28:34Z</dcterms:created>
  <dcterms:modified xsi:type="dcterms:W3CDTF">2024-10-20T20:46:25Z</dcterms:modified>
</cp:coreProperties>
</file>