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PY Q6. Orifice Pressure Recov" sheetId="1" r:id="rId4"/>
  </sheets>
</workbook>
</file>

<file path=xl/sharedStrings.xml><?xml version="1.0" encoding="utf-8"?>
<sst xmlns="http://schemas.openxmlformats.org/spreadsheetml/2006/main" uniqueCount="12">
  <si>
    <t>TM_Orifice_0.750</t>
  </si>
  <si>
    <t>Flow_Rate_0.750</t>
  </si>
  <si>
    <t>TM_Orifice_0.625</t>
  </si>
  <si>
    <t>Flow_Rate_0.625</t>
  </si>
  <si>
    <t>TM_Orifice_0.5</t>
  </si>
  <si>
    <t>Flow_Rate_0.5</t>
  </si>
  <si>
    <t>TM_Orifice_0.375</t>
  </si>
  <si>
    <t>Flow_Rate_0.375</t>
  </si>
  <si>
    <t>Pressure_Recovery_0.750</t>
  </si>
  <si>
    <t>Pressure_Recovery_0.625</t>
  </si>
  <si>
    <t>Pressure_Recovery_0.5</t>
  </si>
  <si>
    <t>Pressure_Recovery_0.375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</si>
</sst>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"/>
    <numFmt numFmtId="60" formatCode="0.000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horizontal="center" vertical="center"/>
    </xf>
    <xf numFmtId="0" fontId="0" borderId="1" applyNumberFormat="1" applyFont="1" applyFill="0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horizontal="center" vertical="center"/>
    </xf>
    <xf numFmtId="60" fontId="0" fillId="2" borderId="1" applyNumberFormat="1" applyFont="1" applyFill="1" applyBorder="1" applyAlignment="1" applyProtection="0">
      <alignment horizontal="center" vertical="center"/>
    </xf>
    <xf numFmtId="2" fontId="0" fillId="2" borderId="1" applyNumberFormat="1" applyFont="1" applyFill="1" applyBorder="1" applyAlignment="1" applyProtection="0">
      <alignment horizontal="center" vertical="center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1"/>
  <sheetViews>
    <sheetView workbookViewId="0" showGridLines="0" defaultGridColor="1"/>
  </sheetViews>
  <sheetFormatPr defaultColWidth="14.5" defaultRowHeight="15" customHeight="1" outlineLevelRow="0" outlineLevelCol="0"/>
  <cols>
    <col min="1" max="1" width="17.5" style="1" customWidth="1"/>
    <col min="2" max="2" width="16.3516" style="1" customWidth="1"/>
    <col min="3" max="3" width="16.6719" style="1" customWidth="1"/>
    <col min="4" max="4" width="16.1719" style="1" customWidth="1"/>
    <col min="5" max="6" width="14.5" style="1" customWidth="1"/>
    <col min="7" max="7" width="16.8516" style="1" customWidth="1"/>
    <col min="8" max="8" width="16" style="1" customWidth="1"/>
    <col min="9" max="9" width="18.1719" style="1" customWidth="1"/>
    <col min="10" max="10" width="17.8516" style="1" customWidth="1"/>
    <col min="11" max="11" width="18" style="1" customWidth="1"/>
    <col min="12" max="12" width="17.3516" style="1" customWidth="1"/>
    <col min="13" max="16384" width="14.5" style="1" customWidth="1"/>
  </cols>
  <sheetData>
    <row r="1" ht="26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3.55" customHeight="1">
      <c r="A2" s="3">
        <v>8.9</v>
      </c>
      <c r="B2" s="4">
        <f>0.178*A2+0.39</f>
        <v>1.9742</v>
      </c>
      <c r="C2" s="3">
        <v>7.1</v>
      </c>
      <c r="D2" s="4">
        <f>0.178*C2+0.39</f>
        <v>1.6538</v>
      </c>
      <c r="E2" s="3">
        <v>7.1</v>
      </c>
      <c r="F2" s="3">
        <f>E2*0.178+0.39</f>
        <v>1.6538</v>
      </c>
      <c r="G2" s="5">
        <v>6</v>
      </c>
      <c r="H2" s="4">
        <f>0.178*G2+0.39</f>
        <v>1.458</v>
      </c>
      <c r="I2" s="3">
        <v>0.083</v>
      </c>
      <c r="J2" s="6">
        <v>0.02</v>
      </c>
      <c r="K2" s="3">
        <v>0.031</v>
      </c>
      <c r="L2" s="3">
        <v>0.095</v>
      </c>
    </row>
    <row r="3" ht="13.55" customHeight="1">
      <c r="A3" s="3">
        <v>18</v>
      </c>
      <c r="B3" s="4">
        <f>0.178*A3+0.39</f>
        <v>3.594</v>
      </c>
      <c r="C3" s="3">
        <v>23.3</v>
      </c>
      <c r="D3" s="4">
        <f>0.178*C3+0.39</f>
        <v>4.5374</v>
      </c>
      <c r="E3" s="3">
        <v>19.1</v>
      </c>
      <c r="F3" s="3">
        <f>E3*0.178+0.39</f>
        <v>3.7898</v>
      </c>
      <c r="G3" s="5">
        <v>13.9</v>
      </c>
      <c r="H3" s="4">
        <f>0.178*G3+0.39</f>
        <v>2.8642</v>
      </c>
      <c r="I3" s="3">
        <v>0.098</v>
      </c>
      <c r="J3" s="6">
        <v>0.15</v>
      </c>
      <c r="K3" s="3">
        <v>0.214</v>
      </c>
      <c r="L3" s="3">
        <v>0.432</v>
      </c>
    </row>
    <row r="4" ht="13.55" customHeight="1">
      <c r="A4" s="3">
        <v>27.8</v>
      </c>
      <c r="B4" s="4">
        <f>0.178*A4+0.39</f>
        <v>5.3384</v>
      </c>
      <c r="C4" s="3">
        <v>38.1</v>
      </c>
      <c r="D4" s="4">
        <f>0.178*C4+0.39</f>
        <v>7.1718</v>
      </c>
      <c r="E4" s="3">
        <v>32.9</v>
      </c>
      <c r="F4" s="3">
        <f>E4*0.178+0.39</f>
        <v>6.2462</v>
      </c>
      <c r="G4" s="5">
        <v>20.4</v>
      </c>
      <c r="H4" s="4">
        <f>0.178*G4+0.39</f>
        <v>4.0212</v>
      </c>
      <c r="I4" s="3">
        <v>0.122</v>
      </c>
      <c r="J4" s="6">
        <v>0.262</v>
      </c>
      <c r="K4" s="3">
        <v>0.642</v>
      </c>
      <c r="L4" s="3">
        <v>0.912</v>
      </c>
    </row>
    <row r="5" ht="13.55" customHeight="1">
      <c r="A5" s="3">
        <v>39.2</v>
      </c>
      <c r="B5" s="4">
        <f>0.178*A5+0.39</f>
        <v>7.3676</v>
      </c>
      <c r="C5" s="3">
        <v>50.1</v>
      </c>
      <c r="D5" s="4">
        <f>0.178*C5+0.39</f>
        <v>9.3078</v>
      </c>
      <c r="E5" s="3">
        <v>41.6</v>
      </c>
      <c r="F5" s="3">
        <f>E5*0.178+0.39</f>
        <v>7.7948</v>
      </c>
      <c r="G5" s="5">
        <v>29.7</v>
      </c>
      <c r="H5" s="4">
        <f>0.178*G5+0.39</f>
        <v>5.6766</v>
      </c>
      <c r="I5" s="3">
        <v>0.16</v>
      </c>
      <c r="J5" s="6">
        <v>0.452</v>
      </c>
      <c r="K5" s="3">
        <v>0.9409999999999999</v>
      </c>
      <c r="L5" s="3">
        <v>1.14</v>
      </c>
    </row>
    <row r="6" ht="13.55" customHeight="1">
      <c r="A6" s="3">
        <v>44.8</v>
      </c>
      <c r="B6" s="4">
        <f>0.178*A6+0.39</f>
        <v>8.3644</v>
      </c>
      <c r="C6" s="3">
        <v>63.3</v>
      </c>
      <c r="D6" s="4">
        <f>0.178*C6+0.39</f>
        <v>11.6574</v>
      </c>
      <c r="E6" s="3">
        <v>56.6</v>
      </c>
      <c r="F6" s="3">
        <f>E6*0.178+0.39</f>
        <v>10.4648</v>
      </c>
      <c r="G6" s="5">
        <v>38.1</v>
      </c>
      <c r="H6" s="4">
        <f>0.178*G6+0.39</f>
        <v>7.1718</v>
      </c>
      <c r="I6" s="3">
        <v>0.262</v>
      </c>
      <c r="J6" s="6">
        <v>0.728</v>
      </c>
      <c r="K6" s="3">
        <v>1.15</v>
      </c>
      <c r="L6" s="3">
        <v>2.17</v>
      </c>
    </row>
    <row r="7" ht="13.55" customHeight="1">
      <c r="A7" s="3">
        <v>53.1</v>
      </c>
      <c r="B7" s="4">
        <f>0.178*A7+0.39</f>
        <v>9.841799999999999</v>
      </c>
      <c r="C7" s="3">
        <v>81.3</v>
      </c>
      <c r="D7" s="4">
        <f>0.178*C7+0.39</f>
        <v>14.8614</v>
      </c>
      <c r="E7" s="3">
        <v>67.8</v>
      </c>
      <c r="F7" s="3">
        <f>E7*0.178+0.39</f>
        <v>12.4584</v>
      </c>
      <c r="G7" s="5">
        <v>46</v>
      </c>
      <c r="H7" s="4">
        <f>0.178*G7+0.39</f>
        <v>8.577999999999999</v>
      </c>
      <c r="I7" s="3">
        <v>0.333</v>
      </c>
      <c r="J7" s="6">
        <v>0.9429999999999999</v>
      </c>
      <c r="K7" s="3">
        <v>1.77</v>
      </c>
      <c r="L7" s="3">
        <v>3.32</v>
      </c>
    </row>
    <row r="8" ht="13.55" customHeight="1">
      <c r="A8" s="3">
        <v>66.3</v>
      </c>
      <c r="B8" s="4">
        <f>0.178*A8+0.39</f>
        <v>12.1914</v>
      </c>
      <c r="C8" s="3">
        <v>94</v>
      </c>
      <c r="D8" s="4">
        <f>0.178*C8+0.39</f>
        <v>17.122</v>
      </c>
      <c r="E8" s="3">
        <v>78.7</v>
      </c>
      <c r="F8" s="3">
        <f>E8*0.178+0.39</f>
        <v>14.3986</v>
      </c>
      <c r="G8" s="5">
        <v>54.5</v>
      </c>
      <c r="H8" s="4">
        <f>0.178*G8+0.39</f>
        <v>10.091</v>
      </c>
      <c r="I8" s="3">
        <v>0.531</v>
      </c>
      <c r="J8" s="6">
        <v>0.946</v>
      </c>
      <c r="K8" s="3">
        <v>2.62</v>
      </c>
      <c r="L8" s="3">
        <v>8.199999999999999</v>
      </c>
    </row>
    <row r="9" ht="13.55" customHeight="1">
      <c r="A9" s="3">
        <v>77.09999999999999</v>
      </c>
      <c r="B9" s="4">
        <f>0.178*A9+0.39</f>
        <v>14.1138</v>
      </c>
      <c r="C9" s="3">
        <v>108.8</v>
      </c>
      <c r="D9" s="4">
        <f>0.178*C9+0.39</f>
        <v>19.7564</v>
      </c>
      <c r="E9" s="3">
        <v>89.2</v>
      </c>
      <c r="F9" s="3">
        <f>E9*0.178+0.39</f>
        <v>16.2676</v>
      </c>
      <c r="G9" s="5">
        <v>62.2</v>
      </c>
      <c r="H9" s="4">
        <f>0.178*G9+0.39</f>
        <v>11.4616</v>
      </c>
      <c r="I9" s="3">
        <v>0.503</v>
      </c>
      <c r="J9" s="7">
        <v>1.27</v>
      </c>
      <c r="K9" s="3">
        <v>3.45</v>
      </c>
      <c r="L9" s="3">
        <v>11.1</v>
      </c>
    </row>
    <row r="10" ht="13.55" customHeight="1">
      <c r="A10" s="3">
        <v>88.8</v>
      </c>
      <c r="B10" s="4">
        <f>0.178*A10+0.39</f>
        <v>16.1964</v>
      </c>
      <c r="C10" s="3">
        <v>121.2</v>
      </c>
      <c r="D10" s="4">
        <f>0.178*C10+0.39</f>
        <v>21.9636</v>
      </c>
      <c r="E10" s="3">
        <v>102</v>
      </c>
      <c r="F10" s="3">
        <f>E10*0.178+0.39</f>
        <v>18.546</v>
      </c>
      <c r="G10" s="5">
        <v>67.7</v>
      </c>
      <c r="H10" s="4">
        <f>0.178*G10+0.39</f>
        <v>12.4406</v>
      </c>
      <c r="I10" s="3">
        <f>MAX(I2:I9)</f>
        <v>0.531</v>
      </c>
      <c r="J10" s="7">
        <v>1.74</v>
      </c>
      <c r="K10" s="3">
        <v>7.8</v>
      </c>
      <c r="L10" s="3">
        <v>13.6</v>
      </c>
    </row>
    <row r="11" ht="13.55" customHeight="1">
      <c r="A11" s="3">
        <v>93.90000000000001</v>
      </c>
      <c r="B11" s="4">
        <f>0.178*A11+0.39</f>
        <v>17.1042</v>
      </c>
      <c r="C11" s="3">
        <v>136.1</v>
      </c>
      <c r="D11" s="4">
        <f>0.178*C11+0.39</f>
        <v>24.6158</v>
      </c>
      <c r="E11" s="3">
        <v>114</v>
      </c>
      <c r="F11" s="3">
        <f>E11*0.178+0.39</f>
        <v>20.682</v>
      </c>
      <c r="G11" s="5">
        <v>79.8</v>
      </c>
      <c r="H11" s="4">
        <f>0.178*G11+0.39</f>
        <v>14.5944</v>
      </c>
      <c r="I11" s="3">
        <v>0.43</v>
      </c>
      <c r="J11" s="7">
        <v>2.3</v>
      </c>
      <c r="K11" s="3">
        <v>10.2</v>
      </c>
      <c r="L11" s="3">
        <v>19.6</v>
      </c>
    </row>
    <row r="12" ht="13.55" customHeight="1">
      <c r="A12" s="8"/>
      <c r="B12" s="8"/>
      <c r="C12" s="9"/>
      <c r="D12" s="8"/>
      <c r="E12" s="8"/>
      <c r="F12" s="6"/>
      <c r="G12" s="8"/>
      <c r="H12" s="8"/>
      <c r="I12" s="8"/>
      <c r="J12" s="8"/>
      <c r="K12" s="8"/>
      <c r="L12" s="8"/>
    </row>
    <row r="13" ht="13.55" customHeight="1">
      <c r="A13" s="8"/>
      <c r="B13" s="8"/>
      <c r="C13" s="9"/>
      <c r="D13" s="8"/>
      <c r="E13" s="8"/>
      <c r="F13" s="6"/>
      <c r="G13" s="8"/>
      <c r="H13" s="8"/>
      <c r="I13" s="8"/>
      <c r="J13" s="8"/>
      <c r="K13" s="8"/>
      <c r="L13" s="8"/>
    </row>
    <row r="14" ht="13.55" customHeight="1">
      <c r="A14" s="8"/>
      <c r="B14" s="8"/>
      <c r="C14" s="9"/>
      <c r="D14" s="8"/>
      <c r="E14" s="8"/>
      <c r="F14" s="6"/>
      <c r="G14" s="8"/>
      <c r="H14" s="8"/>
      <c r="I14" s="8"/>
      <c r="J14" s="8"/>
      <c r="K14" s="8"/>
      <c r="L14" s="8"/>
    </row>
    <row r="15" ht="13.55" customHeight="1">
      <c r="A15" s="8"/>
      <c r="B15" s="8"/>
      <c r="C15" s="9"/>
      <c r="D15" s="8"/>
      <c r="E15" s="8"/>
      <c r="F15" s="6"/>
      <c r="G15" s="8"/>
      <c r="H15" s="8"/>
      <c r="I15" s="8"/>
      <c r="J15" s="8"/>
      <c r="K15" s="8"/>
      <c r="L15" s="8"/>
    </row>
    <row r="16" ht="13.55" customHeight="1">
      <c r="A16" s="8"/>
      <c r="B16" s="8"/>
      <c r="C16" s="9"/>
      <c r="D16" s="8"/>
      <c r="E16" s="8"/>
      <c r="F16" s="6"/>
      <c r="G16" s="8"/>
      <c r="H16" s="8"/>
      <c r="I16" s="8"/>
      <c r="J16" s="8"/>
      <c r="K16" s="8"/>
      <c r="L16" s="8"/>
    </row>
    <row r="17" ht="13.55" customHeight="1">
      <c r="A17" s="8"/>
      <c r="B17" s="8"/>
      <c r="C17" s="9"/>
      <c r="D17" s="8"/>
      <c r="E17" s="8"/>
      <c r="F17" s="6"/>
      <c r="G17" s="8"/>
      <c r="H17" s="8"/>
      <c r="I17" s="8"/>
      <c r="J17" s="8"/>
      <c r="K17" s="8"/>
      <c r="L17" s="8"/>
    </row>
    <row r="18" ht="13.55" customHeight="1">
      <c r="A18" s="8"/>
      <c r="B18" s="8"/>
      <c r="C18" s="9"/>
      <c r="D18" s="8"/>
      <c r="E18" s="8"/>
      <c r="F18" s="6"/>
      <c r="G18" s="6"/>
      <c r="H18" s="8"/>
      <c r="I18" s="8"/>
      <c r="J18" s="8"/>
      <c r="K18" s="8"/>
      <c r="L18" s="8"/>
    </row>
    <row r="19" ht="13.55" customHeight="1">
      <c r="A19" s="8"/>
      <c r="B19" s="8"/>
      <c r="C19" s="9"/>
      <c r="D19" s="8"/>
      <c r="E19" s="8"/>
      <c r="F19" s="7"/>
      <c r="G19" s="8"/>
      <c r="H19" s="8"/>
      <c r="I19" s="8"/>
      <c r="J19" s="8"/>
      <c r="K19" s="8"/>
      <c r="L19" s="8"/>
    </row>
    <row r="20" ht="13.55" customHeight="1">
      <c r="A20" s="8"/>
      <c r="B20" s="8"/>
      <c r="C20" s="9"/>
      <c r="D20" s="8"/>
      <c r="E20" s="8"/>
      <c r="F20" s="7"/>
      <c r="G20" s="8"/>
      <c r="H20" s="8"/>
      <c r="I20" s="8"/>
      <c r="J20" s="8"/>
      <c r="K20" s="8"/>
      <c r="L20" s="8"/>
    </row>
    <row r="21" ht="13.55" customHeight="1">
      <c r="A21" s="8"/>
      <c r="B21" s="8"/>
      <c r="C21" s="9"/>
      <c r="D21" s="8"/>
      <c r="E21" s="8"/>
      <c r="F21" s="7"/>
      <c r="G21" s="8"/>
      <c r="H21" s="8"/>
      <c r="I21" s="8"/>
      <c r="J21" s="8"/>
      <c r="K21" s="8"/>
      <c r="L21" s="8"/>
    </row>
    <row r="22" ht="13.55" customHeight="1">
      <c r="A22" s="8"/>
      <c r="B22" s="8"/>
      <c r="C22" s="9"/>
      <c r="D22" s="8"/>
      <c r="E22" s="8"/>
      <c r="F22" s="9"/>
      <c r="G22" s="8"/>
      <c r="H22" s="8"/>
      <c r="I22" s="8"/>
      <c r="J22" s="8"/>
      <c r="K22" s="8"/>
      <c r="L22" s="8"/>
    </row>
    <row r="23" ht="13.55" customHeight="1">
      <c r="A23" s="8"/>
      <c r="B23" s="8"/>
      <c r="C23" s="9"/>
      <c r="D23" s="8"/>
      <c r="E23" s="8"/>
      <c r="F23" s="9"/>
      <c r="G23" s="8"/>
      <c r="H23" s="8"/>
      <c r="I23" s="8"/>
      <c r="J23" s="8"/>
      <c r="K23" s="8"/>
      <c r="L23" s="8"/>
    </row>
    <row r="24" ht="13.55" customHeight="1">
      <c r="A24" s="8"/>
      <c r="B24" s="8"/>
      <c r="C24" s="9"/>
      <c r="D24" s="8"/>
      <c r="E24" s="8"/>
      <c r="F24" s="9"/>
      <c r="G24" s="8"/>
      <c r="H24" s="8"/>
      <c r="I24" s="8"/>
      <c r="J24" s="8"/>
      <c r="K24" s="8"/>
      <c r="L24" s="8"/>
    </row>
    <row r="25" ht="13.55" customHeight="1">
      <c r="A25" s="8"/>
      <c r="B25" s="8"/>
      <c r="C25" s="9"/>
      <c r="D25" s="8"/>
      <c r="E25" s="8"/>
      <c r="F25" s="9"/>
      <c r="G25" s="8"/>
      <c r="H25" s="8"/>
      <c r="I25" s="8"/>
      <c r="J25" s="8"/>
      <c r="K25" s="8"/>
      <c r="L25" s="8"/>
    </row>
    <row r="26" ht="13.55" customHeight="1">
      <c r="A26" s="8"/>
      <c r="B26" s="8"/>
      <c r="C26" s="9"/>
      <c r="D26" s="8"/>
      <c r="E26" s="8"/>
      <c r="F26" s="9"/>
      <c r="G26" s="8"/>
      <c r="H26" s="8"/>
      <c r="I26" s="8"/>
      <c r="J26" s="8"/>
      <c r="K26" s="8"/>
      <c r="L26" s="8"/>
    </row>
    <row r="27" ht="13.55" customHeight="1">
      <c r="A27" s="8"/>
      <c r="B27" s="8"/>
      <c r="C27" s="9"/>
      <c r="D27" s="8"/>
      <c r="E27" s="8"/>
      <c r="F27" s="9"/>
      <c r="G27" s="8"/>
      <c r="H27" s="8"/>
      <c r="I27" s="8"/>
      <c r="J27" s="8"/>
      <c r="K27" s="8"/>
      <c r="L27" s="8"/>
    </row>
    <row r="28" ht="13.55" customHeight="1">
      <c r="A28" s="8"/>
      <c r="B28" s="8"/>
      <c r="C28" s="9"/>
      <c r="D28" s="8"/>
      <c r="E28" s="8"/>
      <c r="F28" s="9"/>
      <c r="G28" s="8"/>
      <c r="H28" s="8"/>
      <c r="I28" s="8"/>
      <c r="J28" s="8"/>
      <c r="K28" s="8"/>
      <c r="L28" s="8"/>
    </row>
    <row r="29" ht="13.55" customHeight="1">
      <c r="A29" s="8"/>
      <c r="B29" s="8"/>
      <c r="C29" s="9"/>
      <c r="D29" s="8"/>
      <c r="E29" s="8"/>
      <c r="F29" s="9"/>
      <c r="G29" s="8"/>
      <c r="H29" s="8"/>
      <c r="I29" s="8"/>
      <c r="J29" s="8"/>
      <c r="K29" s="8"/>
      <c r="L29" s="8"/>
    </row>
    <row r="30" ht="13.55" customHeight="1">
      <c r="A30" s="8"/>
      <c r="B30" s="8"/>
      <c r="C30" s="9"/>
      <c r="D30" s="8"/>
      <c r="E30" s="8"/>
      <c r="F30" s="9"/>
      <c r="G30" s="8"/>
      <c r="H30" s="8"/>
      <c r="I30" s="8"/>
      <c r="J30" s="8"/>
      <c r="K30" s="8"/>
      <c r="L30" s="8"/>
    </row>
    <row r="31" ht="13.55" customHeight="1">
      <c r="A31" s="8"/>
      <c r="B31" s="8"/>
      <c r="C31" s="9"/>
      <c r="D31" s="8"/>
      <c r="E31" s="8"/>
      <c r="F31" s="9"/>
      <c r="G31" s="8"/>
      <c r="H31" s="8"/>
      <c r="I31" s="8"/>
      <c r="J31" s="8"/>
      <c r="K31" s="8"/>
      <c r="L31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