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M vs. PDM Flow Measurement" sheetId="1" r:id="rId4"/>
  </sheets>
</workbook>
</file>

<file path=xl/sharedStrings.xml><?xml version="1.0" encoding="utf-8"?>
<sst xmlns="http://schemas.openxmlformats.org/spreadsheetml/2006/main" uniqueCount="17">
  <si>
    <t>Experiment</t>
  </si>
  <si>
    <t>Measurement No.</t>
  </si>
  <si>
    <t>PDM (1 sec) Raw</t>
  </si>
  <si>
    <t>PDM (1 sec) [gpm]</t>
  </si>
  <si>
    <t>PDM (10 sec) Raw</t>
  </si>
  <si>
    <t>PDM (10 sec) [gpm]</t>
  </si>
  <si>
    <t>TM Raw</t>
  </si>
  <si>
    <t>TM [gpm]</t>
  </si>
  <si>
    <t>I</t>
  </si>
  <si>
    <t>II</t>
  </si>
  <si>
    <t>III - 0.750</t>
  </si>
  <si>
    <t>III - 0.625</t>
  </si>
  <si>
    <t>III - 0.5</t>
  </si>
  <si>
    <t>III - 0.375</t>
  </si>
  <si>
    <t>V</t>
  </si>
  <si>
    <t>VI</t>
  </si>
  <si>
    <t>VII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</si>
</sst>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left" vertical="bottom"/>
    </xf>
    <xf numFmtId="0" fontId="0" borderId="1" applyNumberFormat="1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left" vertical="center"/>
    </xf>
    <xf numFmtId="59" fontId="0" fillId="2" borderId="1" applyNumberFormat="1" applyFont="1" applyFill="1" applyBorder="1" applyAlignment="1" applyProtection="0">
      <alignment horizontal="left" vertical="center"/>
    </xf>
    <xf numFmtId="1" fontId="0" fillId="2" borderId="1" applyNumberFormat="1" applyFont="1" applyFill="1" applyBorder="1" applyAlignment="1" applyProtection="0">
      <alignment horizontal="left" vertical="center"/>
    </xf>
    <xf numFmtId="0" fontId="0" borderId="1" applyNumberFormat="1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99"/>
  <sheetViews>
    <sheetView workbookViewId="0" showGridLines="0" defaultGridColor="1"/>
  </sheetViews>
  <sheetFormatPr defaultColWidth="14.5" defaultRowHeight="15" customHeight="1" outlineLevelRow="0" outlineLevelCol="0"/>
  <cols>
    <col min="1" max="11" width="14.5" style="1" customWidth="1"/>
    <col min="12" max="16384" width="14.5" style="1" customWidth="1"/>
  </cols>
  <sheetData>
    <row r="1" ht="13.55" customHeight="1">
      <c r="A1" t="s" s="2">
        <v>0</v>
      </c>
      <c r="B1" t="s" s="2">
        <v>1</v>
      </c>
      <c r="C1" s="3"/>
      <c r="D1" t="s" s="2">
        <v>2</v>
      </c>
      <c r="E1" t="s" s="2">
        <v>3</v>
      </c>
      <c r="F1" s="3"/>
      <c r="G1" t="s" s="4">
        <v>4</v>
      </c>
      <c r="H1" t="s" s="2">
        <v>5</v>
      </c>
      <c r="I1" s="3"/>
      <c r="J1" t="s" s="4">
        <v>6</v>
      </c>
      <c r="K1" t="s" s="2">
        <v>7</v>
      </c>
    </row>
    <row r="2" ht="13.55" customHeight="1">
      <c r="A2" t="s" s="2">
        <v>8</v>
      </c>
      <c r="B2" s="5">
        <v>1</v>
      </c>
      <c r="C2" s="3"/>
      <c r="D2" s="6">
        <v>4</v>
      </c>
      <c r="E2" s="5">
        <f>D2*(60/197)</f>
        <v>1.21827411167513</v>
      </c>
      <c r="F2" s="3"/>
      <c r="G2" s="7">
        <v>3.7</v>
      </c>
      <c r="H2" s="5">
        <f>G2*(60/197)</f>
        <v>1.12690355329949</v>
      </c>
      <c r="I2" s="3"/>
      <c r="J2" s="6">
        <v>6.3</v>
      </c>
      <c r="K2" s="5">
        <f>J2*0.178+0.39</f>
        <v>1.5114</v>
      </c>
    </row>
    <row r="3" ht="13.55" customHeight="1">
      <c r="A3" t="s" s="2">
        <v>8</v>
      </c>
      <c r="B3" s="5">
        <v>2</v>
      </c>
      <c r="C3" s="3"/>
      <c r="D3" s="6">
        <v>12</v>
      </c>
      <c r="E3" s="5">
        <f>D3*(60/197)</f>
        <v>3.65482233502538</v>
      </c>
      <c r="F3" s="3"/>
      <c r="G3" s="7">
        <v>11.9</v>
      </c>
      <c r="H3" s="5">
        <f>G3*(60/197)</f>
        <v>3.6243654822335</v>
      </c>
      <c r="I3" s="3"/>
      <c r="J3" s="6">
        <v>20.3</v>
      </c>
      <c r="K3" s="5">
        <f>J3*0.178+0.39</f>
        <v>4.0034</v>
      </c>
    </row>
    <row r="4" ht="13.55" customHeight="1">
      <c r="A4" t="s" s="2">
        <v>8</v>
      </c>
      <c r="B4" s="5">
        <v>3</v>
      </c>
      <c r="C4" s="3"/>
      <c r="D4" s="6">
        <v>21</v>
      </c>
      <c r="E4" s="5">
        <f>D4*(60/197)</f>
        <v>6.39593908629442</v>
      </c>
      <c r="F4" s="3"/>
      <c r="G4" s="7">
        <v>20.4</v>
      </c>
      <c r="H4" s="5">
        <f>G4*(60/197)</f>
        <v>6.21319796954315</v>
      </c>
      <c r="I4" s="3"/>
      <c r="J4" s="6">
        <v>34.9</v>
      </c>
      <c r="K4" s="5">
        <f>J4*0.178+0.39</f>
        <v>6.6022</v>
      </c>
    </row>
    <row r="5" ht="13.55" customHeight="1">
      <c r="A5" t="s" s="2">
        <v>8</v>
      </c>
      <c r="B5" s="5">
        <v>4</v>
      </c>
      <c r="C5" s="3"/>
      <c r="D5" s="6">
        <v>27</v>
      </c>
      <c r="E5" s="5">
        <f>D5*(60/197)</f>
        <v>8.22335025380711</v>
      </c>
      <c r="F5" s="3"/>
      <c r="G5" s="7">
        <v>26.9</v>
      </c>
      <c r="H5" s="5">
        <f>G5*(60/197)</f>
        <v>8.19289340101523</v>
      </c>
      <c r="I5" s="3"/>
      <c r="J5" s="6">
        <v>45.8</v>
      </c>
      <c r="K5" s="5">
        <f>J5*0.178+0.39</f>
        <v>8.542400000000001</v>
      </c>
    </row>
    <row r="6" ht="13.55" customHeight="1">
      <c r="A6" t="s" s="2">
        <v>8</v>
      </c>
      <c r="B6" s="5">
        <v>5</v>
      </c>
      <c r="C6" s="3"/>
      <c r="D6" s="6">
        <v>35</v>
      </c>
      <c r="E6" s="5">
        <f>D6*(60/197)</f>
        <v>10.6598984771574</v>
      </c>
      <c r="F6" s="3"/>
      <c r="G6" s="7">
        <v>35.9</v>
      </c>
      <c r="H6" s="5">
        <f>G6*(60/197)</f>
        <v>10.9340101522843</v>
      </c>
      <c r="I6" s="3"/>
      <c r="J6" s="6">
        <v>60.9</v>
      </c>
      <c r="K6" s="5">
        <f>J6*0.178+0.39</f>
        <v>11.2302</v>
      </c>
    </row>
    <row r="7" ht="13.55" customHeight="1">
      <c r="A7" t="s" s="2">
        <v>8</v>
      </c>
      <c r="B7" s="5">
        <v>6</v>
      </c>
      <c r="C7" s="3"/>
      <c r="D7" s="6">
        <v>46</v>
      </c>
      <c r="E7" s="5">
        <f>D7*(60/197)</f>
        <v>14.010152284264</v>
      </c>
      <c r="F7" s="3"/>
      <c r="G7" s="7">
        <v>45.4</v>
      </c>
      <c r="H7" s="5">
        <f>G7*(60/197)</f>
        <v>13.8274111675127</v>
      </c>
      <c r="I7" s="3"/>
      <c r="J7" s="6">
        <v>77.2</v>
      </c>
      <c r="K7" s="5">
        <f>J7*0.178+0.39</f>
        <v>14.1316</v>
      </c>
    </row>
    <row r="8" ht="13.55" customHeight="1">
      <c r="A8" t="s" s="2">
        <v>8</v>
      </c>
      <c r="B8" s="5">
        <v>7</v>
      </c>
      <c r="C8" s="3"/>
      <c r="D8" s="6">
        <v>52</v>
      </c>
      <c r="E8" s="5">
        <f>D8*(60/197)</f>
        <v>15.8375634517766</v>
      </c>
      <c r="F8" s="3"/>
      <c r="G8" s="7">
        <v>52.4</v>
      </c>
      <c r="H8" s="5">
        <f>G8*(60/197)</f>
        <v>15.9593908629442</v>
      </c>
      <c r="I8" s="3"/>
      <c r="J8" s="6">
        <v>89.40000000000001</v>
      </c>
      <c r="K8" s="5">
        <f>J8*0.178+0.39</f>
        <v>16.3032</v>
      </c>
    </row>
    <row r="9" ht="13.55" customHeight="1">
      <c r="A9" t="s" s="2">
        <v>8</v>
      </c>
      <c r="B9" s="5">
        <v>8</v>
      </c>
      <c r="C9" s="3"/>
      <c r="D9" s="6">
        <v>62</v>
      </c>
      <c r="E9" s="5">
        <f>D9*(60/197)</f>
        <v>18.8832487309645</v>
      </c>
      <c r="F9" s="3"/>
      <c r="G9" s="7">
        <v>61.7</v>
      </c>
      <c r="H9" s="5">
        <f>G9*(60/197)</f>
        <v>18.7918781725888</v>
      </c>
      <c r="I9" s="3"/>
      <c r="J9" s="6">
        <v>105.3</v>
      </c>
      <c r="K9" s="5">
        <f>J9*0.178+0.39</f>
        <v>19.1334</v>
      </c>
    </row>
    <row r="10" ht="13.55" customHeight="1">
      <c r="A10" t="s" s="2">
        <v>8</v>
      </c>
      <c r="B10" s="5">
        <v>9</v>
      </c>
      <c r="C10" s="3"/>
      <c r="D10" s="6">
        <v>69</v>
      </c>
      <c r="E10" s="5">
        <f>D10*(60/197)</f>
        <v>21.0152284263959</v>
      </c>
      <c r="F10" s="3"/>
      <c r="G10" s="7">
        <v>68.90000000000001</v>
      </c>
      <c r="H10" s="5">
        <f>G10*(60/197)</f>
        <v>20.9847715736041</v>
      </c>
      <c r="I10" s="3"/>
      <c r="J10" s="6">
        <v>117.1</v>
      </c>
      <c r="K10" s="5">
        <f>J10*0.178+0.39</f>
        <v>21.2338</v>
      </c>
    </row>
    <row r="11" ht="13.55" customHeight="1">
      <c r="A11" t="s" s="2">
        <v>8</v>
      </c>
      <c r="B11" s="5">
        <v>10</v>
      </c>
      <c r="C11" s="3"/>
      <c r="D11" s="6">
        <v>78</v>
      </c>
      <c r="E11" s="5">
        <f>D11*(60/197)</f>
        <v>23.756345177665</v>
      </c>
      <c r="F11" s="3"/>
      <c r="G11" s="7">
        <v>78.3</v>
      </c>
      <c r="H11" s="5">
        <f>G11*(60/197)</f>
        <v>23.8477157360406</v>
      </c>
      <c r="I11" s="3"/>
      <c r="J11" s="6">
        <v>133.6</v>
      </c>
      <c r="K11" s="5">
        <f>J11*0.178+0.39</f>
        <v>24.1708</v>
      </c>
    </row>
    <row r="12" ht="13.55" customHeight="1">
      <c r="A12" t="s" s="2">
        <v>8</v>
      </c>
      <c r="B12" s="5">
        <v>11</v>
      </c>
      <c r="C12" s="3"/>
      <c r="D12" s="6">
        <v>85</v>
      </c>
      <c r="E12" s="5">
        <f>D12*(60/197)</f>
        <v>25.8883248730964</v>
      </c>
      <c r="F12" s="3"/>
      <c r="G12" s="7">
        <v>86</v>
      </c>
      <c r="H12" s="5">
        <f>G12*(60/197)</f>
        <v>26.1928934010152</v>
      </c>
      <c r="I12" s="3"/>
      <c r="J12" s="6">
        <v>146.8</v>
      </c>
      <c r="K12" s="5">
        <f>J12*0.178+0.39</f>
        <v>26.5204</v>
      </c>
    </row>
    <row r="13" ht="13.55" customHeight="1">
      <c r="A13" t="s" s="2">
        <v>9</v>
      </c>
      <c r="B13" s="5">
        <v>12</v>
      </c>
      <c r="C13" s="3"/>
      <c r="D13" s="6">
        <v>6</v>
      </c>
      <c r="E13" s="5">
        <f>D13*(60/197)</f>
        <v>1.82741116751269</v>
      </c>
      <c r="F13" s="3"/>
      <c r="G13" s="6">
        <v>6.7</v>
      </c>
      <c r="H13" s="5">
        <f>G13*(60/197)</f>
        <v>2.04060913705584</v>
      </c>
      <c r="I13" s="3"/>
      <c r="J13" s="6">
        <v>11.7</v>
      </c>
      <c r="K13" s="5">
        <f>J13*0.178+0.39</f>
        <v>2.4726</v>
      </c>
    </row>
    <row r="14" ht="13.55" customHeight="1">
      <c r="A14" t="s" s="2">
        <v>9</v>
      </c>
      <c r="B14" s="5">
        <v>13</v>
      </c>
      <c r="C14" s="3"/>
      <c r="D14" s="6">
        <v>14</v>
      </c>
      <c r="E14" s="5">
        <f>D14*(60/197)</f>
        <v>4.26395939086294</v>
      </c>
      <c r="F14" s="3"/>
      <c r="G14" s="6">
        <v>14.1</v>
      </c>
      <c r="H14" s="5">
        <f>G14*(60/197)</f>
        <v>4.29441624365482</v>
      </c>
      <c r="I14" s="3"/>
      <c r="J14" s="6">
        <v>24.3</v>
      </c>
      <c r="K14" s="5">
        <f>J14*0.178+0.39</f>
        <v>4.7154</v>
      </c>
    </row>
    <row r="15" ht="13.55" customHeight="1">
      <c r="A15" t="s" s="2">
        <v>9</v>
      </c>
      <c r="B15" s="5">
        <v>14</v>
      </c>
      <c r="C15" s="3"/>
      <c r="D15" s="6">
        <v>22</v>
      </c>
      <c r="E15" s="5">
        <f>D15*(60/197)</f>
        <v>6.7005076142132</v>
      </c>
      <c r="F15" s="3"/>
      <c r="G15" s="6">
        <v>18.1</v>
      </c>
      <c r="H15" s="5">
        <f>G15*(60/197)</f>
        <v>5.51269035532995</v>
      </c>
      <c r="I15" s="3"/>
      <c r="J15" s="6">
        <v>37.7</v>
      </c>
      <c r="K15" s="5">
        <f>J15*0.178+0.39</f>
        <v>7.1006</v>
      </c>
    </row>
    <row r="16" ht="13.55" customHeight="1">
      <c r="A16" t="s" s="2">
        <v>9</v>
      </c>
      <c r="B16" s="5">
        <v>15</v>
      </c>
      <c r="C16" s="3"/>
      <c r="D16" s="6">
        <v>29</v>
      </c>
      <c r="E16" s="5">
        <f>D16*(60/197)</f>
        <v>8.832487309644669</v>
      </c>
      <c r="F16" s="3"/>
      <c r="G16" s="6">
        <v>28.7</v>
      </c>
      <c r="H16" s="5">
        <f>G16*(60/197)</f>
        <v>8.74111675126904</v>
      </c>
      <c r="I16" s="3"/>
      <c r="J16" s="6">
        <v>48.7</v>
      </c>
      <c r="K16" s="5">
        <f>J16*0.178+0.39</f>
        <v>9.0586</v>
      </c>
    </row>
    <row r="17" ht="13.55" customHeight="1">
      <c r="A17" t="s" s="2">
        <v>9</v>
      </c>
      <c r="B17" s="5">
        <v>16</v>
      </c>
      <c r="C17" s="3"/>
      <c r="D17" s="6">
        <v>38</v>
      </c>
      <c r="E17" s="5">
        <f>D17*(60/197)</f>
        <v>11.5736040609137</v>
      </c>
      <c r="F17" s="3"/>
      <c r="G17" s="6">
        <v>37.4</v>
      </c>
      <c r="H17" s="5">
        <f>G17*(60/197)</f>
        <v>11.3908629441624</v>
      </c>
      <c r="I17" s="3"/>
      <c r="J17" s="6">
        <v>63.8</v>
      </c>
      <c r="K17" s="5">
        <f>J17*0.178+0.39</f>
        <v>11.7464</v>
      </c>
    </row>
    <row r="18" ht="13.55" customHeight="1">
      <c r="A18" t="s" s="2">
        <v>9</v>
      </c>
      <c r="B18" s="5">
        <v>17</v>
      </c>
      <c r="C18" s="3"/>
      <c r="D18" s="6">
        <v>46</v>
      </c>
      <c r="E18" s="5">
        <f>D18*(60/197)</f>
        <v>14.010152284264</v>
      </c>
      <c r="F18" s="3"/>
      <c r="G18" s="6">
        <v>45.4</v>
      </c>
      <c r="H18" s="5">
        <f>G18*(60/197)</f>
        <v>13.8274111675127</v>
      </c>
      <c r="I18" s="3"/>
      <c r="J18" s="6">
        <v>78.8</v>
      </c>
      <c r="K18" s="5">
        <f>J18*0.178+0.39</f>
        <v>14.4164</v>
      </c>
    </row>
    <row r="19" ht="13.55" customHeight="1">
      <c r="A19" t="s" s="2">
        <v>9</v>
      </c>
      <c r="B19" s="5">
        <v>18</v>
      </c>
      <c r="C19" s="3"/>
      <c r="D19" s="6">
        <v>55</v>
      </c>
      <c r="E19" s="5">
        <f>D19*(60/197)</f>
        <v>16.751269035533</v>
      </c>
      <c r="F19" s="3"/>
      <c r="G19" s="6">
        <v>55</v>
      </c>
      <c r="H19" s="5">
        <f>G19*(60/197)</f>
        <v>16.751269035533</v>
      </c>
      <c r="I19" s="3"/>
      <c r="J19" s="6">
        <v>93.2</v>
      </c>
      <c r="K19" s="5">
        <f>J19*0.178+0.39</f>
        <v>16.9796</v>
      </c>
    </row>
    <row r="20" ht="13.55" customHeight="1">
      <c r="A20" t="s" s="2">
        <v>9</v>
      </c>
      <c r="B20" s="5">
        <v>19</v>
      </c>
      <c r="C20" s="3"/>
      <c r="D20" s="6">
        <v>63</v>
      </c>
      <c r="E20" s="5">
        <f>D20*(60/197)</f>
        <v>19.1878172588832</v>
      </c>
      <c r="F20" s="3"/>
      <c r="G20" s="6">
        <v>60.4</v>
      </c>
      <c r="H20" s="5">
        <f>G20*(60/197)</f>
        <v>18.3959390862944</v>
      </c>
      <c r="I20" s="3"/>
      <c r="J20" s="6">
        <v>109.1</v>
      </c>
      <c r="K20" s="5">
        <f>J20*0.178+0.39</f>
        <v>19.8098</v>
      </c>
    </row>
    <row r="21" ht="13.55" customHeight="1">
      <c r="A21" t="s" s="2">
        <v>9</v>
      </c>
      <c r="B21" s="5">
        <v>20</v>
      </c>
      <c r="C21" s="3"/>
      <c r="D21" s="6">
        <v>70</v>
      </c>
      <c r="E21" s="5">
        <f>D21*(60/197)</f>
        <v>21.3197969543147</v>
      </c>
      <c r="F21" s="3"/>
      <c r="G21" s="6">
        <v>70.90000000000001</v>
      </c>
      <c r="H21" s="5">
        <f>G21*(60/197)</f>
        <v>21.5939086294416</v>
      </c>
      <c r="I21" s="3"/>
      <c r="J21" s="6">
        <v>120.4</v>
      </c>
      <c r="K21" s="5">
        <f>J21*0.178+0.39</f>
        <v>21.8212</v>
      </c>
    </row>
    <row r="22" ht="13.55" customHeight="1">
      <c r="A22" t="s" s="2">
        <v>9</v>
      </c>
      <c r="B22" s="5">
        <v>21</v>
      </c>
      <c r="C22" s="3"/>
      <c r="D22" s="6">
        <v>78</v>
      </c>
      <c r="E22" s="5">
        <f>D22*(60/197)</f>
        <v>23.756345177665</v>
      </c>
      <c r="F22" s="3"/>
      <c r="G22" s="6">
        <v>71.90000000000001</v>
      </c>
      <c r="H22" s="5">
        <f>G22*(60/197)</f>
        <v>21.8984771573604</v>
      </c>
      <c r="I22" s="3"/>
      <c r="J22" s="6">
        <v>133.5</v>
      </c>
      <c r="K22" s="5">
        <f>J22*0.178+0.39</f>
        <v>24.153</v>
      </c>
    </row>
    <row r="23" ht="13.55" customHeight="1">
      <c r="A23" t="s" s="2">
        <v>9</v>
      </c>
      <c r="B23" s="5">
        <v>22</v>
      </c>
      <c r="C23" s="3"/>
      <c r="D23" s="6">
        <v>85</v>
      </c>
      <c r="E23" s="5">
        <f>D23*(60/197)</f>
        <v>25.8883248730964</v>
      </c>
      <c r="F23" s="3"/>
      <c r="G23" s="6">
        <v>84.90000000000001</v>
      </c>
      <c r="H23" s="5">
        <f>G23*(60/197)</f>
        <v>25.8578680203046</v>
      </c>
      <c r="I23" s="3"/>
      <c r="J23" s="6">
        <v>145.7</v>
      </c>
      <c r="K23" s="5">
        <f>J23*0.178+0.39</f>
        <v>26.3246</v>
      </c>
    </row>
    <row r="24" ht="13.55" customHeight="1">
      <c r="A24" t="s" s="2">
        <v>10</v>
      </c>
      <c r="B24" s="5">
        <v>23</v>
      </c>
      <c r="C24" s="3"/>
      <c r="D24" s="6">
        <v>5</v>
      </c>
      <c r="E24" s="5">
        <f>D24*(60/197)</f>
        <v>1.52284263959391</v>
      </c>
      <c r="F24" s="3"/>
      <c r="G24" s="6">
        <v>5.1</v>
      </c>
      <c r="H24" s="5">
        <f>G24*(60/197)</f>
        <v>1.55329949238579</v>
      </c>
      <c r="I24" s="3"/>
      <c r="J24" s="6">
        <v>8.9</v>
      </c>
      <c r="K24" s="5">
        <f>J24*0.178+0.39</f>
        <v>1.9742</v>
      </c>
    </row>
    <row r="25" ht="13.55" customHeight="1">
      <c r="A25" t="s" s="2">
        <v>10</v>
      </c>
      <c r="B25" s="5">
        <v>24</v>
      </c>
      <c r="C25" s="3"/>
      <c r="D25" s="6">
        <v>10</v>
      </c>
      <c r="E25" s="5">
        <f>D25*(60/197)</f>
        <v>3.04568527918782</v>
      </c>
      <c r="F25" s="3"/>
      <c r="G25" s="6">
        <v>10.3</v>
      </c>
      <c r="H25" s="5">
        <f>G25*(60/197)</f>
        <v>3.13705583756345</v>
      </c>
      <c r="I25" s="3"/>
      <c r="J25" s="6">
        <v>18</v>
      </c>
      <c r="K25" s="5">
        <f>J25*0.178+0.39</f>
        <v>3.594</v>
      </c>
    </row>
    <row r="26" ht="13.55" customHeight="1">
      <c r="A26" t="s" s="2">
        <v>10</v>
      </c>
      <c r="B26" s="5">
        <v>25</v>
      </c>
      <c r="C26" s="3"/>
      <c r="D26" s="6">
        <v>16</v>
      </c>
      <c r="E26" s="5">
        <f>D26*(60/197)</f>
        <v>4.87309644670051</v>
      </c>
      <c r="F26" s="3"/>
      <c r="G26" s="6">
        <v>14.4</v>
      </c>
      <c r="H26" s="5">
        <f>G26*(60/197)</f>
        <v>4.38578680203046</v>
      </c>
      <c r="I26" s="3"/>
      <c r="J26" s="6">
        <v>27.8</v>
      </c>
      <c r="K26" s="5">
        <f>J26*0.178+0.39</f>
        <v>5.3384</v>
      </c>
    </row>
    <row r="27" ht="13.55" customHeight="1">
      <c r="A27" t="s" s="2">
        <v>10</v>
      </c>
      <c r="B27" s="5">
        <v>26</v>
      </c>
      <c r="C27" s="3"/>
      <c r="D27" s="6">
        <v>23</v>
      </c>
      <c r="E27" s="5">
        <f>D27*(60/197)</f>
        <v>7.00507614213198</v>
      </c>
      <c r="F27" s="3"/>
      <c r="G27" s="6">
        <v>23.2</v>
      </c>
      <c r="H27" s="5">
        <f>G27*(60/197)</f>
        <v>7.06598984771574</v>
      </c>
      <c r="I27" s="3"/>
      <c r="J27" s="6">
        <v>39.2</v>
      </c>
      <c r="K27" s="5">
        <f>J27*0.178+0.39</f>
        <v>7.3676</v>
      </c>
    </row>
    <row r="28" ht="13.55" customHeight="1">
      <c r="A28" t="s" s="2">
        <v>10</v>
      </c>
      <c r="B28" s="5">
        <v>27</v>
      </c>
      <c r="C28" s="3"/>
      <c r="D28" s="6">
        <v>26</v>
      </c>
      <c r="E28" s="5">
        <f>D28*(60/197)</f>
        <v>7.91878172588832</v>
      </c>
      <c r="F28" s="3"/>
      <c r="G28" s="6">
        <v>26.2</v>
      </c>
      <c r="H28" s="5">
        <f>G28*(60/197)</f>
        <v>7.97969543147208</v>
      </c>
      <c r="I28" s="3"/>
      <c r="J28" s="6">
        <v>44.8</v>
      </c>
      <c r="K28" s="5">
        <f>J28*0.178+0.39</f>
        <v>8.3644</v>
      </c>
    </row>
    <row r="29" ht="13.55" customHeight="1">
      <c r="A29" t="s" s="2">
        <v>10</v>
      </c>
      <c r="B29" s="5">
        <v>28</v>
      </c>
      <c r="C29" s="3"/>
      <c r="D29" s="6">
        <v>31</v>
      </c>
      <c r="E29" s="5">
        <f>D29*(60/197)</f>
        <v>9.44162436548223</v>
      </c>
      <c r="F29" s="3"/>
      <c r="G29" s="6">
        <v>31</v>
      </c>
      <c r="H29" s="5">
        <f>G29*(60/197)</f>
        <v>9.44162436548223</v>
      </c>
      <c r="I29" s="3"/>
      <c r="J29" s="6">
        <v>53.1</v>
      </c>
      <c r="K29" s="5">
        <f>J29*0.178+0.39</f>
        <v>9.841799999999999</v>
      </c>
    </row>
    <row r="30" ht="13.55" customHeight="1">
      <c r="A30" t="s" s="2">
        <v>10</v>
      </c>
      <c r="B30" s="5">
        <v>29</v>
      </c>
      <c r="C30" s="3"/>
      <c r="D30" s="6">
        <v>39</v>
      </c>
      <c r="E30" s="5">
        <f>D30*(60/197)</f>
        <v>11.8781725888325</v>
      </c>
      <c r="F30" s="3"/>
      <c r="G30" s="6">
        <v>42.1</v>
      </c>
      <c r="H30" s="5">
        <f>G30*(60/197)</f>
        <v>12.8223350253807</v>
      </c>
      <c r="I30" s="3"/>
      <c r="J30" s="6">
        <v>66.3</v>
      </c>
      <c r="K30" s="5">
        <f>J30*0.178+0.39</f>
        <v>12.1914</v>
      </c>
    </row>
    <row r="31" ht="13.55" customHeight="1">
      <c r="A31" t="s" s="2">
        <v>10</v>
      </c>
      <c r="B31" s="5">
        <v>30</v>
      </c>
      <c r="C31" s="3"/>
      <c r="D31" s="6">
        <v>45</v>
      </c>
      <c r="E31" s="5">
        <f>D31*(60/197)</f>
        <v>13.7055837563452</v>
      </c>
      <c r="F31" s="3"/>
      <c r="G31" s="6">
        <v>45.3</v>
      </c>
      <c r="H31" s="5">
        <f>G31*(60/197)</f>
        <v>13.7969543147208</v>
      </c>
      <c r="I31" s="3"/>
      <c r="J31" s="6">
        <v>77.09999999999999</v>
      </c>
      <c r="K31" s="5">
        <f>J31*0.178+0.39</f>
        <v>14.1138</v>
      </c>
    </row>
    <row r="32" ht="13.55" customHeight="1">
      <c r="A32" t="s" s="2">
        <v>10</v>
      </c>
      <c r="B32" s="5">
        <v>31</v>
      </c>
      <c r="C32" s="3"/>
      <c r="D32" s="6">
        <v>52</v>
      </c>
      <c r="E32" s="5">
        <f>D32*(60/197)</f>
        <v>15.8375634517766</v>
      </c>
      <c r="F32" s="3"/>
      <c r="G32" s="6">
        <v>47.7</v>
      </c>
      <c r="H32" s="5">
        <f>G32*(60/197)</f>
        <v>14.5279187817259</v>
      </c>
      <c r="I32" s="3"/>
      <c r="J32" s="6">
        <v>88.8</v>
      </c>
      <c r="K32" s="5">
        <f>J32*0.178+0.39</f>
        <v>16.1964</v>
      </c>
    </row>
    <row r="33" ht="13.55" customHeight="1">
      <c r="A33" t="s" s="2">
        <v>10</v>
      </c>
      <c r="B33" s="5">
        <v>32</v>
      </c>
      <c r="C33" s="3"/>
      <c r="D33" s="6">
        <v>55</v>
      </c>
      <c r="E33" s="5">
        <f>D33*(60/197)</f>
        <v>16.751269035533</v>
      </c>
      <c r="F33" s="3"/>
      <c r="G33" s="6">
        <v>55.1</v>
      </c>
      <c r="H33" s="5">
        <f>G33*(60/197)</f>
        <v>16.7817258883249</v>
      </c>
      <c r="I33" s="3"/>
      <c r="J33" s="6">
        <v>93.90000000000001</v>
      </c>
      <c r="K33" s="5">
        <f>J33*0.178+0.39</f>
        <v>17.1042</v>
      </c>
    </row>
    <row r="34" ht="13.55" customHeight="1">
      <c r="A34" t="s" s="2">
        <v>11</v>
      </c>
      <c r="B34" s="5">
        <v>33</v>
      </c>
      <c r="C34" s="3"/>
      <c r="D34" s="6">
        <v>4</v>
      </c>
      <c r="E34" s="5">
        <f>D34*(60/197)</f>
        <v>1.21827411167513</v>
      </c>
      <c r="F34" s="3"/>
      <c r="G34" s="7">
        <v>4</v>
      </c>
      <c r="H34" s="5">
        <f>G34*(60/197)</f>
        <v>1.21827411167513</v>
      </c>
      <c r="I34" s="3"/>
      <c r="J34" s="6">
        <v>7.1</v>
      </c>
      <c r="K34" s="5">
        <f>J34*0.178+0.39</f>
        <v>1.6538</v>
      </c>
    </row>
    <row r="35" ht="13.55" customHeight="1">
      <c r="A35" t="s" s="2">
        <v>11</v>
      </c>
      <c r="B35" s="5">
        <v>34</v>
      </c>
      <c r="C35" s="3"/>
      <c r="D35" s="6">
        <v>14</v>
      </c>
      <c r="E35" s="5">
        <f>D35*(60/197)</f>
        <v>4.26395939086294</v>
      </c>
      <c r="F35" s="3"/>
      <c r="G35" s="6">
        <v>13.5</v>
      </c>
      <c r="H35" s="5">
        <f>G35*(60/197)</f>
        <v>4.11167512690355</v>
      </c>
      <c r="I35" s="3"/>
      <c r="J35" s="6">
        <v>23.3</v>
      </c>
      <c r="K35" s="5">
        <f>J35*0.178+0.39</f>
        <v>4.5374</v>
      </c>
    </row>
    <row r="36" ht="13.55" customHeight="1">
      <c r="A36" t="s" s="2">
        <v>11</v>
      </c>
      <c r="B36" s="5">
        <v>35</v>
      </c>
      <c r="C36" s="3"/>
      <c r="D36" s="6">
        <v>22</v>
      </c>
      <c r="E36" s="5">
        <f>D36*(60/197)</f>
        <v>6.7005076142132</v>
      </c>
      <c r="F36" s="3"/>
      <c r="G36" s="6">
        <v>22.2</v>
      </c>
      <c r="H36" s="5">
        <f>G36*(60/197)</f>
        <v>6.76142131979695</v>
      </c>
      <c r="I36" s="3"/>
      <c r="J36" s="6">
        <v>38.1</v>
      </c>
      <c r="K36" s="5">
        <f>J36*0.178+0.39</f>
        <v>7.1718</v>
      </c>
    </row>
    <row r="37" ht="13.55" customHeight="1">
      <c r="A37" t="s" s="2">
        <v>11</v>
      </c>
      <c r="B37" s="5">
        <v>36</v>
      </c>
      <c r="C37" s="3"/>
      <c r="D37" s="6">
        <v>29</v>
      </c>
      <c r="E37" s="5">
        <f>D37*(60/197)</f>
        <v>8.832487309644669</v>
      </c>
      <c r="F37" s="3"/>
      <c r="G37" s="6">
        <v>29.2</v>
      </c>
      <c r="H37" s="5">
        <f>G37*(60/197)</f>
        <v>8.893401015228431</v>
      </c>
      <c r="I37" s="3"/>
      <c r="J37" s="6">
        <v>50.1</v>
      </c>
      <c r="K37" s="5">
        <f>J37*0.178+0.39</f>
        <v>9.3078</v>
      </c>
    </row>
    <row r="38" ht="13.55" customHeight="1">
      <c r="A38" t="s" s="2">
        <v>11</v>
      </c>
      <c r="B38" s="5">
        <v>37</v>
      </c>
      <c r="C38" s="3"/>
      <c r="D38" s="6">
        <v>37</v>
      </c>
      <c r="E38" s="5">
        <f>D38*(60/197)</f>
        <v>11.2690355329949</v>
      </c>
      <c r="F38" s="3"/>
      <c r="G38" s="6">
        <v>37.5</v>
      </c>
      <c r="H38" s="5">
        <f>G38*(60/197)</f>
        <v>11.4213197969543</v>
      </c>
      <c r="I38" s="3"/>
      <c r="J38" s="6">
        <v>63.3</v>
      </c>
      <c r="K38" s="5">
        <f>J38*0.178+0.39</f>
        <v>11.6574</v>
      </c>
    </row>
    <row r="39" ht="13.55" customHeight="1">
      <c r="A39" t="s" s="2">
        <v>11</v>
      </c>
      <c r="B39" s="5">
        <v>38</v>
      </c>
      <c r="C39" s="3"/>
      <c r="D39" s="6">
        <v>47</v>
      </c>
      <c r="E39" s="5">
        <f>D39*(60/197)</f>
        <v>14.3147208121827</v>
      </c>
      <c r="F39" s="3"/>
      <c r="G39" s="6">
        <v>47.8</v>
      </c>
      <c r="H39" s="5">
        <f>G39*(60/197)</f>
        <v>14.5583756345178</v>
      </c>
      <c r="I39" s="3"/>
      <c r="J39" s="6">
        <v>81.3</v>
      </c>
      <c r="K39" s="5">
        <f>J39*0.178+0.39</f>
        <v>14.8614</v>
      </c>
    </row>
    <row r="40" ht="13.55" customHeight="1">
      <c r="A40" t="s" s="2">
        <v>11</v>
      </c>
      <c r="B40" s="5">
        <v>39</v>
      </c>
      <c r="C40" s="3"/>
      <c r="D40" s="6">
        <v>55</v>
      </c>
      <c r="E40" s="5">
        <f>D40*(60/197)</f>
        <v>16.751269035533</v>
      </c>
      <c r="F40" s="3"/>
      <c r="G40" s="6">
        <v>55.1</v>
      </c>
      <c r="H40" s="5">
        <f>G40*(60/197)</f>
        <v>16.7817258883249</v>
      </c>
      <c r="I40" s="3"/>
      <c r="J40" s="6">
        <v>94</v>
      </c>
      <c r="K40" s="5">
        <f>J40*0.178+0.39</f>
        <v>17.122</v>
      </c>
    </row>
    <row r="41" ht="13.55" customHeight="1">
      <c r="A41" t="s" s="2">
        <v>11</v>
      </c>
      <c r="B41" s="5">
        <v>40</v>
      </c>
      <c r="C41" s="3"/>
      <c r="D41" s="6">
        <v>64</v>
      </c>
      <c r="E41" s="5">
        <f>D41*(60/197)</f>
        <v>19.492385786802</v>
      </c>
      <c r="F41" s="3"/>
      <c r="G41" s="6">
        <v>63.9</v>
      </c>
      <c r="H41" s="5">
        <f>G41*(60/197)</f>
        <v>19.4619289340102</v>
      </c>
      <c r="I41" s="3"/>
      <c r="J41" s="6">
        <v>108.8</v>
      </c>
      <c r="K41" s="5">
        <f>J41*0.178+0.39</f>
        <v>19.7564</v>
      </c>
    </row>
    <row r="42" ht="13.55" customHeight="1">
      <c r="A42" t="s" s="2">
        <v>11</v>
      </c>
      <c r="B42" s="5">
        <v>41</v>
      </c>
      <c r="C42" s="3"/>
      <c r="D42" s="6">
        <v>71</v>
      </c>
      <c r="E42" s="5">
        <f>D42*(60/197)</f>
        <v>21.6243654822335</v>
      </c>
      <c r="F42" s="3"/>
      <c r="G42" s="6">
        <v>70.3</v>
      </c>
      <c r="H42" s="5">
        <f>G42*(60/197)</f>
        <v>21.4111675126904</v>
      </c>
      <c r="I42" s="3"/>
      <c r="J42" s="6">
        <v>121.2</v>
      </c>
      <c r="K42" s="5">
        <f>J42*0.178+0.39</f>
        <v>21.9636</v>
      </c>
    </row>
    <row r="43" ht="13.55" customHeight="1">
      <c r="A43" t="s" s="2">
        <v>11</v>
      </c>
      <c r="B43" s="5">
        <v>42</v>
      </c>
      <c r="C43" s="3"/>
      <c r="D43" s="6">
        <v>80</v>
      </c>
      <c r="E43" s="5">
        <f>D43*(60/197)</f>
        <v>24.3654822335025</v>
      </c>
      <c r="F43" s="3"/>
      <c r="G43" s="6">
        <v>79.90000000000001</v>
      </c>
      <c r="H43" s="5">
        <f>G43*(60/197)</f>
        <v>24.3350253807107</v>
      </c>
      <c r="I43" s="3"/>
      <c r="J43" s="6">
        <v>136.1</v>
      </c>
      <c r="K43" s="5">
        <f>J43*0.178+0.39</f>
        <v>24.6158</v>
      </c>
    </row>
    <row r="44" ht="13.55" customHeight="1">
      <c r="A44" t="s" s="2">
        <v>12</v>
      </c>
      <c r="B44" s="5">
        <v>43</v>
      </c>
      <c r="C44" s="3"/>
      <c r="D44" s="6">
        <v>4</v>
      </c>
      <c r="E44" s="5">
        <f>D44*(60/197)</f>
        <v>1.21827411167513</v>
      </c>
      <c r="F44" s="3"/>
      <c r="G44" s="6">
        <v>3.8</v>
      </c>
      <c r="H44" s="5">
        <f>G44*(60/197)</f>
        <v>1.15736040609137</v>
      </c>
      <c r="I44" s="3"/>
      <c r="J44" s="6">
        <v>7.1</v>
      </c>
      <c r="K44" s="5">
        <f>J44*0.178+0.39</f>
        <v>1.6538</v>
      </c>
    </row>
    <row r="45" ht="13.55" customHeight="1">
      <c r="A45" t="s" s="2">
        <v>12</v>
      </c>
      <c r="B45" s="5">
        <v>44</v>
      </c>
      <c r="C45" s="3"/>
      <c r="D45" s="6">
        <v>12</v>
      </c>
      <c r="E45" s="5">
        <f>D45*(60/197)</f>
        <v>3.65482233502538</v>
      </c>
      <c r="F45" s="3"/>
      <c r="G45" s="6">
        <v>10.8</v>
      </c>
      <c r="H45" s="5">
        <f>G45*(60/197)</f>
        <v>3.28934010152284</v>
      </c>
      <c r="I45" s="3"/>
      <c r="J45" s="6">
        <v>19.1</v>
      </c>
      <c r="K45" s="5">
        <f>J45*0.178+0.39</f>
        <v>3.7898</v>
      </c>
    </row>
    <row r="46" ht="13.55" customHeight="1">
      <c r="A46" t="s" s="2">
        <v>12</v>
      </c>
      <c r="B46" s="5">
        <v>45</v>
      </c>
      <c r="C46" s="3"/>
      <c r="D46" s="6">
        <v>19</v>
      </c>
      <c r="E46" s="5">
        <f>D46*(60/197)</f>
        <v>5.78680203045685</v>
      </c>
      <c r="F46" s="3"/>
      <c r="G46" s="6">
        <v>15.4</v>
      </c>
      <c r="H46" s="5">
        <f>G46*(60/197)</f>
        <v>4.69035532994924</v>
      </c>
      <c r="I46" s="3"/>
      <c r="J46" s="6">
        <v>32.9</v>
      </c>
      <c r="K46" s="5">
        <f>J46*0.178+0.39</f>
        <v>6.2462</v>
      </c>
    </row>
    <row r="47" ht="13.55" customHeight="1">
      <c r="A47" t="s" s="2">
        <v>12</v>
      </c>
      <c r="B47" s="5">
        <v>46</v>
      </c>
      <c r="C47" s="3"/>
      <c r="D47" s="6">
        <v>24</v>
      </c>
      <c r="E47" s="5">
        <f>D47*(60/197)</f>
        <v>7.30964467005076</v>
      </c>
      <c r="F47" s="3"/>
      <c r="G47" s="6">
        <v>24.4</v>
      </c>
      <c r="H47" s="5">
        <f>G47*(60/197)</f>
        <v>7.43147208121827</v>
      </c>
      <c r="I47" s="3"/>
      <c r="J47" s="6">
        <v>41.6</v>
      </c>
      <c r="K47" s="5">
        <f>J47*0.178+0.39</f>
        <v>7.7948</v>
      </c>
    </row>
    <row r="48" ht="13.55" customHeight="1">
      <c r="A48" t="s" s="2">
        <v>12</v>
      </c>
      <c r="B48" s="5">
        <v>47</v>
      </c>
      <c r="C48" s="3"/>
      <c r="D48" s="6">
        <v>34</v>
      </c>
      <c r="E48" s="5">
        <f>D48*(60/197)</f>
        <v>10.3553299492386</v>
      </c>
      <c r="F48" s="3"/>
      <c r="G48" s="6">
        <v>31</v>
      </c>
      <c r="H48" s="5">
        <f>G48*(60/197)</f>
        <v>9.44162436548223</v>
      </c>
      <c r="I48" s="3"/>
      <c r="J48" s="6">
        <v>56.6</v>
      </c>
      <c r="K48" s="5">
        <f>J48*0.178+0.39</f>
        <v>10.4648</v>
      </c>
    </row>
    <row r="49" ht="13.55" customHeight="1">
      <c r="A49" t="s" s="2">
        <v>12</v>
      </c>
      <c r="B49" s="5">
        <v>48</v>
      </c>
      <c r="C49" s="3"/>
      <c r="D49" s="6">
        <v>39</v>
      </c>
      <c r="E49" s="5">
        <f>D49*(60/197)</f>
        <v>11.8781725888325</v>
      </c>
      <c r="F49" s="3"/>
      <c r="G49" s="6">
        <v>39.6</v>
      </c>
      <c r="H49" s="5">
        <f>G49*(60/197)</f>
        <v>12.0609137055838</v>
      </c>
      <c r="I49" s="3"/>
      <c r="J49" s="6">
        <v>67.8</v>
      </c>
      <c r="K49" s="5">
        <f>J49*0.178+0.39</f>
        <v>12.4584</v>
      </c>
    </row>
    <row r="50" ht="13.55" customHeight="1">
      <c r="A50" t="s" s="2">
        <v>12</v>
      </c>
      <c r="B50" s="5">
        <v>49</v>
      </c>
      <c r="C50" s="3"/>
      <c r="D50" s="6">
        <v>46</v>
      </c>
      <c r="E50" s="5">
        <f>D50*(60/197)</f>
        <v>14.010152284264</v>
      </c>
      <c r="F50" s="3"/>
      <c r="G50" s="6">
        <v>46.1</v>
      </c>
      <c r="H50" s="5">
        <f>G50*(60/197)</f>
        <v>14.0406091370558</v>
      </c>
      <c r="I50" s="3"/>
      <c r="J50" s="6">
        <v>78.7</v>
      </c>
      <c r="K50" s="5">
        <f>J50*0.178+0.39</f>
        <v>14.3986</v>
      </c>
    </row>
    <row r="51" ht="13.55" customHeight="1">
      <c r="A51" t="s" s="2">
        <v>12</v>
      </c>
      <c r="B51" s="5">
        <v>50</v>
      </c>
      <c r="C51" s="3"/>
      <c r="D51" s="6">
        <v>52</v>
      </c>
      <c r="E51" s="5">
        <f>D51*(60/197)</f>
        <v>15.8375634517766</v>
      </c>
      <c r="F51" s="3"/>
      <c r="G51" s="6">
        <v>52.4</v>
      </c>
      <c r="H51" s="5">
        <f>G51*(60/197)</f>
        <v>15.9593908629442</v>
      </c>
      <c r="I51" s="3"/>
      <c r="J51" s="6">
        <v>89.2</v>
      </c>
      <c r="K51" s="5">
        <f>J51*0.178+0.39</f>
        <v>16.2676</v>
      </c>
    </row>
    <row r="52" ht="13.55" customHeight="1">
      <c r="A52" t="s" s="2">
        <v>12</v>
      </c>
      <c r="B52" s="5">
        <v>51</v>
      </c>
      <c r="C52" s="3"/>
      <c r="D52" s="6">
        <v>60</v>
      </c>
      <c r="E52" s="5">
        <f>D52*(60/197)</f>
        <v>18.2741116751269</v>
      </c>
      <c r="F52" s="3"/>
      <c r="G52" s="6">
        <v>60.2</v>
      </c>
      <c r="H52" s="5">
        <f>G52*(60/197)</f>
        <v>18.3350253807107</v>
      </c>
      <c r="I52" s="3"/>
      <c r="J52" s="6">
        <v>102</v>
      </c>
      <c r="K52" s="5">
        <f>J52*0.178+0.39</f>
        <v>18.546</v>
      </c>
    </row>
    <row r="53" ht="13.55" customHeight="1">
      <c r="A53" t="s" s="2">
        <v>12</v>
      </c>
      <c r="B53" s="5">
        <v>52</v>
      </c>
      <c r="C53" s="3"/>
      <c r="D53" s="6">
        <v>68</v>
      </c>
      <c r="E53" s="5">
        <f>D53*(60/197)</f>
        <v>20.7106598984772</v>
      </c>
      <c r="F53" s="3"/>
      <c r="G53" s="6">
        <v>66.5</v>
      </c>
      <c r="H53" s="5">
        <f>G53*(60/197)</f>
        <v>20.253807106599</v>
      </c>
      <c r="I53" s="3"/>
      <c r="J53" s="6">
        <v>114</v>
      </c>
      <c r="K53" s="5">
        <f>J53*0.178+0.39</f>
        <v>20.682</v>
      </c>
    </row>
    <row r="54" ht="13.55" customHeight="1">
      <c r="A54" t="s" s="2">
        <v>13</v>
      </c>
      <c r="B54" s="5">
        <v>53</v>
      </c>
      <c r="C54" s="3"/>
      <c r="D54" s="8">
        <v>3</v>
      </c>
      <c r="E54" s="5">
        <f>D54*(60/197)</f>
        <v>0.913705583756345</v>
      </c>
      <c r="F54" s="3"/>
      <c r="G54" s="6">
        <v>3</v>
      </c>
      <c r="H54" s="5">
        <f>G54*(60/197)</f>
        <v>0.913705583756345</v>
      </c>
      <c r="I54" s="3"/>
      <c r="J54" s="7">
        <v>6</v>
      </c>
      <c r="K54" s="5">
        <f>J54*0.178+0.39</f>
        <v>1.458</v>
      </c>
    </row>
    <row r="55" ht="13.55" customHeight="1">
      <c r="A55" t="s" s="2">
        <v>13</v>
      </c>
      <c r="B55" s="5">
        <v>54</v>
      </c>
      <c r="C55" s="3"/>
      <c r="D55" s="8">
        <v>8</v>
      </c>
      <c r="E55" s="5">
        <f>D55*(60/197)</f>
        <v>2.43654822335025</v>
      </c>
      <c r="F55" s="3"/>
      <c r="G55" s="6">
        <v>7.8</v>
      </c>
      <c r="H55" s="5">
        <f>G55*(60/197)</f>
        <v>2.3756345177665</v>
      </c>
      <c r="I55" s="3"/>
      <c r="J55" s="7">
        <v>13.9</v>
      </c>
      <c r="K55" s="5">
        <f>J55*0.178+0.39</f>
        <v>2.8642</v>
      </c>
    </row>
    <row r="56" ht="13.55" customHeight="1">
      <c r="A56" t="s" s="2">
        <v>13</v>
      </c>
      <c r="B56" s="5">
        <v>55</v>
      </c>
      <c r="C56" s="3"/>
      <c r="D56" s="8">
        <v>12</v>
      </c>
      <c r="E56" s="5">
        <f>D56*(60/197)</f>
        <v>3.65482233502538</v>
      </c>
      <c r="F56" s="3"/>
      <c r="G56" s="6">
        <v>11.6</v>
      </c>
      <c r="H56" s="5">
        <f>G56*(60/197)</f>
        <v>3.53299492385787</v>
      </c>
      <c r="I56" s="3"/>
      <c r="J56" s="7">
        <v>20.4</v>
      </c>
      <c r="K56" s="5">
        <f>J56*0.178+0.39</f>
        <v>4.0212</v>
      </c>
    </row>
    <row r="57" ht="13.55" customHeight="1">
      <c r="A57" t="s" s="2">
        <v>13</v>
      </c>
      <c r="B57" s="5">
        <v>56</v>
      </c>
      <c r="C57" s="3"/>
      <c r="D57" s="8">
        <v>17</v>
      </c>
      <c r="E57" s="5">
        <f>D57*(60/197)</f>
        <v>5.17766497461929</v>
      </c>
      <c r="F57" s="3"/>
      <c r="G57" s="6">
        <v>17.2</v>
      </c>
      <c r="H57" s="5">
        <f>G57*(60/197)</f>
        <v>5.23857868020305</v>
      </c>
      <c r="I57" s="3"/>
      <c r="J57" s="7">
        <v>29.7</v>
      </c>
      <c r="K57" s="5">
        <f>J57*0.178+0.39</f>
        <v>5.6766</v>
      </c>
    </row>
    <row r="58" ht="13.55" customHeight="1">
      <c r="A58" t="s" s="2">
        <v>13</v>
      </c>
      <c r="B58" s="5">
        <v>57</v>
      </c>
      <c r="C58" s="3"/>
      <c r="D58" s="8">
        <v>22</v>
      </c>
      <c r="E58" s="5">
        <f>D58*(60/197)</f>
        <v>6.7005076142132</v>
      </c>
      <c r="F58" s="3"/>
      <c r="G58" s="6">
        <v>22</v>
      </c>
      <c r="H58" s="5">
        <f>G58*(60/197)</f>
        <v>6.7005076142132</v>
      </c>
      <c r="I58" s="3"/>
      <c r="J58" s="7">
        <v>38.1</v>
      </c>
      <c r="K58" s="5">
        <f>J58*0.178+0.39</f>
        <v>7.1718</v>
      </c>
    </row>
    <row r="59" ht="13.55" customHeight="1">
      <c r="A59" t="s" s="2">
        <v>13</v>
      </c>
      <c r="B59" s="5">
        <v>58</v>
      </c>
      <c r="C59" s="3"/>
      <c r="D59" s="8">
        <v>27</v>
      </c>
      <c r="E59" s="5">
        <f>D59*(60/197)</f>
        <v>8.22335025380711</v>
      </c>
      <c r="F59" s="3"/>
      <c r="G59" s="6">
        <v>26.5</v>
      </c>
      <c r="H59" s="5">
        <f>G59*(60/197)</f>
        <v>8.071065989847719</v>
      </c>
      <c r="I59" s="3"/>
      <c r="J59" s="7">
        <v>46</v>
      </c>
      <c r="K59" s="5">
        <f>J59*0.178+0.39</f>
        <v>8.577999999999999</v>
      </c>
    </row>
    <row r="60" ht="13.55" customHeight="1">
      <c r="A60" t="s" s="2">
        <v>13</v>
      </c>
      <c r="B60" s="5">
        <v>59</v>
      </c>
      <c r="C60" s="3"/>
      <c r="D60" s="8">
        <v>32</v>
      </c>
      <c r="E60" s="5">
        <f>D60*(60/197)</f>
        <v>9.74619289340102</v>
      </c>
      <c r="F60" s="3"/>
      <c r="G60" s="6">
        <v>32.2</v>
      </c>
      <c r="H60" s="5">
        <f>G60*(60/197)</f>
        <v>9.80710659898477</v>
      </c>
      <c r="I60" s="3"/>
      <c r="J60" s="7">
        <v>54.5</v>
      </c>
      <c r="K60" s="5">
        <f>J60*0.178+0.39</f>
        <v>10.091</v>
      </c>
    </row>
    <row r="61" ht="13.55" customHeight="1">
      <c r="A61" t="s" s="2">
        <v>13</v>
      </c>
      <c r="B61" s="5">
        <v>60</v>
      </c>
      <c r="C61" s="3"/>
      <c r="D61" s="8">
        <v>36</v>
      </c>
      <c r="E61" s="5">
        <f>D61*(60/197)</f>
        <v>10.9644670050761</v>
      </c>
      <c r="F61" s="3"/>
      <c r="G61" s="6">
        <v>36.4</v>
      </c>
      <c r="H61" s="5">
        <f>G61*(60/197)</f>
        <v>11.0862944162437</v>
      </c>
      <c r="I61" s="3"/>
      <c r="J61" s="7">
        <v>62.2</v>
      </c>
      <c r="K61" s="5">
        <f>J61*0.178+0.39</f>
        <v>11.4616</v>
      </c>
    </row>
    <row r="62" ht="13.55" customHeight="1">
      <c r="A62" t="s" s="2">
        <v>13</v>
      </c>
      <c r="B62" s="5">
        <v>61</v>
      </c>
      <c r="C62" s="3"/>
      <c r="D62" s="8">
        <v>40</v>
      </c>
      <c r="E62" s="5">
        <f>D62*(60/197)</f>
        <v>12.1827411167513</v>
      </c>
      <c r="F62" s="3"/>
      <c r="G62" s="6">
        <v>39.5</v>
      </c>
      <c r="H62" s="5">
        <f>G62*(60/197)</f>
        <v>12.0304568527919</v>
      </c>
      <c r="I62" s="3"/>
      <c r="J62" s="7">
        <v>67.7</v>
      </c>
      <c r="K62" s="5">
        <f>J62*0.178+0.39</f>
        <v>12.4406</v>
      </c>
    </row>
    <row r="63" ht="13.55" customHeight="1">
      <c r="A63" t="s" s="2">
        <v>13</v>
      </c>
      <c r="B63" s="5">
        <v>62</v>
      </c>
      <c r="C63" s="3"/>
      <c r="D63" s="8">
        <v>47</v>
      </c>
      <c r="E63" s="5">
        <f>D63*(60/197)</f>
        <v>14.3147208121827</v>
      </c>
      <c r="F63" s="3"/>
      <c r="G63" s="6">
        <v>46.8</v>
      </c>
      <c r="H63" s="5">
        <f>G63*(60/197)</f>
        <v>14.253807106599</v>
      </c>
      <c r="I63" s="3"/>
      <c r="J63" s="7">
        <v>79.8</v>
      </c>
      <c r="K63" s="5">
        <f>J63*0.178+0.39</f>
        <v>14.5944</v>
      </c>
    </row>
    <row r="64" ht="13.55" customHeight="1">
      <c r="A64" t="s" s="2">
        <v>14</v>
      </c>
      <c r="B64" s="5">
        <v>63</v>
      </c>
      <c r="C64" s="3"/>
      <c r="D64" s="6">
        <v>4</v>
      </c>
      <c r="E64" s="5">
        <f>D64*(60/197)</f>
        <v>1.21827411167513</v>
      </c>
      <c r="F64" s="3"/>
      <c r="G64" s="7">
        <v>4.5</v>
      </c>
      <c r="H64" s="5">
        <f>G64*(60/197)</f>
        <v>1.37055837563452</v>
      </c>
      <c r="I64" s="3"/>
      <c r="J64" s="6">
        <v>8.199999999999999</v>
      </c>
      <c r="K64" s="5">
        <f>J64*0.178+0.39</f>
        <v>1.8496</v>
      </c>
    </row>
    <row r="65" ht="13.55" customHeight="1">
      <c r="A65" t="s" s="2">
        <v>14</v>
      </c>
      <c r="B65" s="5">
        <v>64</v>
      </c>
      <c r="C65" s="3"/>
      <c r="D65" s="6">
        <v>9</v>
      </c>
      <c r="E65" s="5">
        <f>D65*(60/197)</f>
        <v>2.74111675126904</v>
      </c>
      <c r="F65" s="3"/>
      <c r="G65" s="7">
        <v>9.5</v>
      </c>
      <c r="H65" s="5">
        <f>G65*(60/197)</f>
        <v>2.89340101522843</v>
      </c>
      <c r="I65" s="3"/>
      <c r="J65" s="6">
        <v>16.8</v>
      </c>
      <c r="K65" s="5">
        <f>J65*0.178+0.39</f>
        <v>3.3804</v>
      </c>
    </row>
    <row r="66" ht="13.55" customHeight="1">
      <c r="A66" t="s" s="2">
        <v>14</v>
      </c>
      <c r="B66" s="5">
        <v>65</v>
      </c>
      <c r="C66" s="3"/>
      <c r="D66" s="6">
        <v>13</v>
      </c>
      <c r="E66" s="5">
        <f>D66*(60/197)</f>
        <v>3.95939086294416</v>
      </c>
      <c r="F66" s="3"/>
      <c r="G66" s="7">
        <v>13.2</v>
      </c>
      <c r="H66" s="5">
        <f>G66*(60/197)</f>
        <v>4.02030456852792</v>
      </c>
      <c r="I66" s="3"/>
      <c r="J66" s="6">
        <v>23.2</v>
      </c>
      <c r="K66" s="5">
        <f>J66*0.178+0.39</f>
        <v>4.5196</v>
      </c>
    </row>
    <row r="67" ht="13.55" customHeight="1">
      <c r="A67" t="s" s="2">
        <v>14</v>
      </c>
      <c r="B67" s="5">
        <v>66</v>
      </c>
      <c r="C67" s="3"/>
      <c r="D67" s="6">
        <v>17</v>
      </c>
      <c r="E67" s="5">
        <f>D67*(60/197)</f>
        <v>5.17766497461929</v>
      </c>
      <c r="F67" s="3"/>
      <c r="G67" s="7">
        <v>17</v>
      </c>
      <c r="H67" s="5">
        <f>G67*(60/197)</f>
        <v>5.17766497461929</v>
      </c>
      <c r="I67" s="3"/>
      <c r="J67" s="6">
        <v>29.6</v>
      </c>
      <c r="K67" s="5">
        <f>J67*0.178+0.39</f>
        <v>5.6588</v>
      </c>
    </row>
    <row r="68" ht="13.55" customHeight="1">
      <c r="A68" t="s" s="2">
        <v>14</v>
      </c>
      <c r="B68" s="5">
        <v>67</v>
      </c>
      <c r="C68" s="3"/>
      <c r="D68" s="6">
        <v>19</v>
      </c>
      <c r="E68" s="5">
        <f>D68*(60/197)</f>
        <v>5.78680203045685</v>
      </c>
      <c r="F68" s="3"/>
      <c r="G68" s="7">
        <v>19.7</v>
      </c>
      <c r="H68" s="5">
        <f>G68*(60/197)</f>
        <v>6</v>
      </c>
      <c r="I68" s="3"/>
      <c r="J68" s="6">
        <v>33.9</v>
      </c>
      <c r="K68" s="5">
        <f>J68*0.178+0.39</f>
        <v>6.4242</v>
      </c>
    </row>
    <row r="69" ht="13.55" customHeight="1">
      <c r="A69" t="s" s="2">
        <v>14</v>
      </c>
      <c r="B69" s="5">
        <v>68</v>
      </c>
      <c r="C69" s="3"/>
      <c r="D69" s="6">
        <v>23</v>
      </c>
      <c r="E69" s="5">
        <f>D69*(60/197)</f>
        <v>7.00507614213198</v>
      </c>
      <c r="F69" s="3"/>
      <c r="G69" s="7">
        <v>23.2</v>
      </c>
      <c r="H69" s="5">
        <f>G69*(60/197)</f>
        <v>7.06598984771574</v>
      </c>
      <c r="I69" s="3"/>
      <c r="J69" s="6">
        <v>39.9</v>
      </c>
      <c r="K69" s="5">
        <f>J69*0.178+0.39</f>
        <v>7.4922</v>
      </c>
    </row>
    <row r="70" ht="13.55" customHeight="1">
      <c r="A70" t="s" s="2">
        <v>14</v>
      </c>
      <c r="B70" s="5">
        <v>69</v>
      </c>
      <c r="C70" s="3"/>
      <c r="D70" s="6">
        <v>26</v>
      </c>
      <c r="E70" s="5">
        <f>D70*(60/197)</f>
        <v>7.91878172588832</v>
      </c>
      <c r="F70" s="3"/>
      <c r="G70" s="7">
        <v>26.1</v>
      </c>
      <c r="H70" s="5">
        <f>G70*(60/197)</f>
        <v>7.9492385786802</v>
      </c>
      <c r="I70" s="3"/>
      <c r="J70" s="6">
        <v>44.7</v>
      </c>
      <c r="K70" s="5">
        <f>J70*0.178+0.39</f>
        <v>8.3466</v>
      </c>
    </row>
    <row r="71" ht="13.55" customHeight="1">
      <c r="A71" t="s" s="2">
        <v>14</v>
      </c>
      <c r="B71" s="5">
        <v>70</v>
      </c>
      <c r="C71" s="3"/>
      <c r="D71" s="6">
        <v>31</v>
      </c>
      <c r="E71" s="5">
        <f>D71*(60/197)</f>
        <v>9.44162436548223</v>
      </c>
      <c r="F71" s="3"/>
      <c r="G71" s="7">
        <v>30.2</v>
      </c>
      <c r="H71" s="5">
        <f>G71*(60/197)</f>
        <v>9.197969543147209</v>
      </c>
      <c r="I71" s="3"/>
      <c r="J71" s="6">
        <v>51.9</v>
      </c>
      <c r="K71" s="5">
        <f>J71*0.178+0.39</f>
        <v>9.6282</v>
      </c>
    </row>
    <row r="72" ht="13.55" customHeight="1">
      <c r="A72" t="s" s="2">
        <v>14</v>
      </c>
      <c r="B72" s="5">
        <v>71</v>
      </c>
      <c r="C72" s="3"/>
      <c r="D72" s="6">
        <v>33</v>
      </c>
      <c r="E72" s="5">
        <f>D72*(60/197)</f>
        <v>10.0507614213198</v>
      </c>
      <c r="F72" s="3"/>
      <c r="G72" s="7">
        <v>33.6</v>
      </c>
      <c r="H72" s="5">
        <f>G72*(60/197)</f>
        <v>10.2335025380711</v>
      </c>
      <c r="I72" s="3"/>
      <c r="J72" s="6">
        <v>57.6</v>
      </c>
      <c r="K72" s="5">
        <f>J72*0.178+0.39</f>
        <v>10.6428</v>
      </c>
    </row>
    <row r="73" ht="13.55" customHeight="1">
      <c r="A73" t="s" s="2">
        <v>14</v>
      </c>
      <c r="B73" s="5">
        <v>72</v>
      </c>
      <c r="C73" s="3"/>
      <c r="D73" s="6">
        <v>39</v>
      </c>
      <c r="E73" s="5">
        <f>D73*(60/197)</f>
        <v>11.8781725888325</v>
      </c>
      <c r="F73" s="3"/>
      <c r="G73" s="7">
        <v>40.3</v>
      </c>
      <c r="H73" s="5">
        <f>G73*(60/197)</f>
        <v>12.2741116751269</v>
      </c>
      <c r="I73" s="3"/>
      <c r="J73" s="6">
        <v>68.7</v>
      </c>
      <c r="K73" s="5">
        <f>J73*0.178+0.39</f>
        <v>12.6186</v>
      </c>
    </row>
    <row r="74" ht="13.55" customHeight="1">
      <c r="A74" t="s" s="2">
        <v>14</v>
      </c>
      <c r="B74" s="5">
        <v>73</v>
      </c>
      <c r="C74" s="3"/>
      <c r="D74" s="6">
        <v>46</v>
      </c>
      <c r="E74" s="5">
        <f>D74*(60/197)</f>
        <v>14.010152284264</v>
      </c>
      <c r="F74" s="3"/>
      <c r="G74" s="7">
        <v>45.4</v>
      </c>
      <c r="H74" s="5">
        <f>G74*(60/197)</f>
        <v>13.8274111675127</v>
      </c>
      <c r="I74" s="3"/>
      <c r="J74" s="6">
        <v>77.3</v>
      </c>
      <c r="K74" s="5">
        <f>J74*0.178+0.39</f>
        <v>14.1494</v>
      </c>
    </row>
    <row r="75" ht="13.55" customHeight="1">
      <c r="A75" t="s" s="2">
        <v>14</v>
      </c>
      <c r="B75" s="5">
        <v>74</v>
      </c>
      <c r="C75" s="3"/>
      <c r="D75" s="6">
        <v>49</v>
      </c>
      <c r="E75" s="5">
        <f>D75*(60/197)</f>
        <v>14.9238578680203</v>
      </c>
      <c r="F75" s="3"/>
      <c r="G75" s="7">
        <v>49.7</v>
      </c>
      <c r="H75" s="5">
        <f>G75*(60/197)</f>
        <v>15.1370558375635</v>
      </c>
      <c r="I75" s="3"/>
      <c r="J75" s="6">
        <v>84.40000000000001</v>
      </c>
      <c r="K75" s="5">
        <f>J75*0.178+0.39</f>
        <v>15.4132</v>
      </c>
    </row>
    <row r="76" ht="13.55" customHeight="1">
      <c r="A76" t="s" s="2">
        <v>14</v>
      </c>
      <c r="B76" s="5">
        <v>75</v>
      </c>
      <c r="C76" s="3"/>
      <c r="D76" s="6">
        <v>53</v>
      </c>
      <c r="E76" s="5">
        <f>D76*(60/197)</f>
        <v>16.1421319796954</v>
      </c>
      <c r="F76" s="3"/>
      <c r="G76" s="7">
        <v>53.2</v>
      </c>
      <c r="H76" s="5">
        <f>G76*(60/197)</f>
        <v>16.2030456852792</v>
      </c>
      <c r="I76" s="3"/>
      <c r="J76" s="6">
        <v>90.2</v>
      </c>
      <c r="K76" s="5">
        <f>J76*0.178+0.39</f>
        <v>16.4456</v>
      </c>
    </row>
    <row r="77" ht="13.55" customHeight="1">
      <c r="A77" t="s" s="2">
        <v>14</v>
      </c>
      <c r="B77" s="5">
        <v>76</v>
      </c>
      <c r="C77" s="3"/>
      <c r="D77" s="6">
        <v>58</v>
      </c>
      <c r="E77" s="5">
        <f>D77*(60/197)</f>
        <v>17.6649746192893</v>
      </c>
      <c r="F77" s="3"/>
      <c r="G77" s="7">
        <v>57.7</v>
      </c>
      <c r="H77" s="5">
        <f>G77*(60/197)</f>
        <v>17.5736040609137</v>
      </c>
      <c r="I77" s="3"/>
      <c r="J77" s="6">
        <v>97.8</v>
      </c>
      <c r="K77" s="5">
        <f>J77*0.178+0.39</f>
        <v>17.7984</v>
      </c>
    </row>
    <row r="78" ht="13.55" customHeight="1">
      <c r="A78" t="s" s="2">
        <v>14</v>
      </c>
      <c r="B78" s="5">
        <v>77</v>
      </c>
      <c r="C78" s="3"/>
      <c r="D78" s="6">
        <v>62</v>
      </c>
      <c r="E78" s="5">
        <f>D78*(60/197)</f>
        <v>18.8832487309645</v>
      </c>
      <c r="F78" s="3"/>
      <c r="G78" s="7">
        <v>62.2</v>
      </c>
      <c r="H78" s="5">
        <f>G78*(60/197)</f>
        <v>18.9441624365482</v>
      </c>
      <c r="I78" s="3"/>
      <c r="J78" s="6">
        <v>104.6</v>
      </c>
      <c r="K78" s="5">
        <f>J78*0.178+0.39</f>
        <v>19.0088</v>
      </c>
    </row>
    <row r="79" ht="13.55" customHeight="1">
      <c r="A79" t="s" s="2">
        <v>14</v>
      </c>
      <c r="B79" s="5">
        <v>78</v>
      </c>
      <c r="C79" s="3"/>
      <c r="D79" s="6">
        <v>65</v>
      </c>
      <c r="E79" s="5">
        <f>D79*(60/197)</f>
        <v>19.7969543147208</v>
      </c>
      <c r="F79" s="3"/>
      <c r="G79" s="7">
        <v>65</v>
      </c>
      <c r="H79" s="5">
        <f>G79*(60/197)</f>
        <v>19.7969543147208</v>
      </c>
      <c r="I79" s="3"/>
      <c r="J79" s="6">
        <v>110.5</v>
      </c>
      <c r="K79" s="5">
        <f>J79*0.178+0.39</f>
        <v>20.059</v>
      </c>
    </row>
    <row r="80" ht="13.55" customHeight="1">
      <c r="A80" t="s" s="2">
        <v>14</v>
      </c>
      <c r="B80" s="5">
        <v>79</v>
      </c>
      <c r="C80" s="3"/>
      <c r="D80" s="6">
        <v>70</v>
      </c>
      <c r="E80" s="5">
        <f>D80*(60/197)</f>
        <v>21.3197969543147</v>
      </c>
      <c r="F80" s="3"/>
      <c r="G80" s="7">
        <v>71</v>
      </c>
      <c r="H80" s="5">
        <f>G80*(60/197)</f>
        <v>21.6243654822335</v>
      </c>
      <c r="I80" s="3"/>
      <c r="J80" s="6">
        <v>120.9</v>
      </c>
      <c r="K80" s="5">
        <f>J80*0.178+0.39</f>
        <v>21.9102</v>
      </c>
    </row>
    <row r="81" ht="13.55" customHeight="1">
      <c r="A81" t="s" s="2">
        <v>15</v>
      </c>
      <c r="B81" s="5">
        <v>80</v>
      </c>
      <c r="C81" s="3"/>
      <c r="D81" s="6">
        <v>4</v>
      </c>
      <c r="E81" s="5">
        <f>D81*(60/197)</f>
        <v>1.21827411167513</v>
      </c>
      <c r="F81" s="3"/>
      <c r="G81" s="7">
        <v>4.5</v>
      </c>
      <c r="H81" s="5">
        <f>G81*(60/197)</f>
        <v>1.37055837563452</v>
      </c>
      <c r="I81" s="3"/>
      <c r="J81" s="9">
        <v>8.199999999999999</v>
      </c>
      <c r="K81" s="5">
        <f>J81*0.178+0.39</f>
        <v>1.8496</v>
      </c>
    </row>
    <row r="82" ht="13.55" customHeight="1">
      <c r="A82" t="s" s="2">
        <v>15</v>
      </c>
      <c r="B82" s="5">
        <v>81</v>
      </c>
      <c r="C82" s="3"/>
      <c r="D82" s="6">
        <v>13</v>
      </c>
      <c r="E82" s="5">
        <f>D82*(60/197)</f>
        <v>3.95939086294416</v>
      </c>
      <c r="F82" s="3"/>
      <c r="G82" s="7">
        <v>13.2</v>
      </c>
      <c r="H82" s="5">
        <f>G82*(60/197)</f>
        <v>4.02030456852792</v>
      </c>
      <c r="I82" s="3"/>
      <c r="J82" s="9">
        <v>23.2</v>
      </c>
      <c r="K82" s="5">
        <f>J82*0.178+0.39</f>
        <v>4.5196</v>
      </c>
    </row>
    <row r="83" ht="13.55" customHeight="1">
      <c r="A83" t="s" s="2">
        <v>15</v>
      </c>
      <c r="B83" s="5">
        <v>82</v>
      </c>
      <c r="C83" s="3"/>
      <c r="D83" s="6">
        <v>19</v>
      </c>
      <c r="E83" s="5">
        <f>D83*(60/197)</f>
        <v>5.78680203045685</v>
      </c>
      <c r="F83" s="3"/>
      <c r="G83" s="7">
        <v>19.7</v>
      </c>
      <c r="H83" s="5">
        <f>G83*(60/197)</f>
        <v>6</v>
      </c>
      <c r="I83" s="3"/>
      <c r="J83" s="9">
        <v>39.9</v>
      </c>
      <c r="K83" s="5">
        <f>J83*0.178+0.39</f>
        <v>7.4922</v>
      </c>
    </row>
    <row r="84" ht="13.55" customHeight="1">
      <c r="A84" t="s" s="2">
        <v>15</v>
      </c>
      <c r="B84" s="5">
        <v>83</v>
      </c>
      <c r="C84" s="3"/>
      <c r="D84" s="6">
        <v>31</v>
      </c>
      <c r="E84" s="5">
        <f>D84*(60/197)</f>
        <v>9.44162436548223</v>
      </c>
      <c r="F84" s="3"/>
      <c r="G84" s="7">
        <v>30.2</v>
      </c>
      <c r="H84" s="5">
        <f>G84*(60/197)</f>
        <v>9.197969543147209</v>
      </c>
      <c r="I84" s="3"/>
      <c r="J84" s="9">
        <v>51.9</v>
      </c>
      <c r="K84" s="5">
        <f>J84*0.178+0.39</f>
        <v>9.6282</v>
      </c>
    </row>
    <row r="85" ht="13.55" customHeight="1">
      <c r="A85" t="s" s="2">
        <v>15</v>
      </c>
      <c r="B85" s="5">
        <v>84</v>
      </c>
      <c r="C85" s="3"/>
      <c r="D85" s="6">
        <v>39</v>
      </c>
      <c r="E85" s="5">
        <f>D85*(60/197)</f>
        <v>11.8781725888325</v>
      </c>
      <c r="F85" s="3"/>
      <c r="G85" s="7">
        <v>40.3</v>
      </c>
      <c r="H85" s="5">
        <f>G85*(60/197)</f>
        <v>12.2741116751269</v>
      </c>
      <c r="I85" s="3"/>
      <c r="J85" s="9">
        <v>68.7</v>
      </c>
      <c r="K85" s="5">
        <f>J85*0.178+0.39</f>
        <v>12.6186</v>
      </c>
    </row>
    <row r="86" ht="13.55" customHeight="1">
      <c r="A86" t="s" s="2">
        <v>15</v>
      </c>
      <c r="B86" s="5">
        <v>85</v>
      </c>
      <c r="C86" s="3"/>
      <c r="D86" s="6">
        <v>49</v>
      </c>
      <c r="E86" s="5">
        <f>D86*(60/197)</f>
        <v>14.9238578680203</v>
      </c>
      <c r="F86" s="3"/>
      <c r="G86" s="7">
        <v>49.7</v>
      </c>
      <c r="H86" s="5">
        <f>G86*(60/197)</f>
        <v>15.1370558375635</v>
      </c>
      <c r="I86" s="3"/>
      <c r="J86" s="9">
        <v>84.40000000000001</v>
      </c>
      <c r="K86" s="5">
        <f>J86*0.178+0.39</f>
        <v>15.4132</v>
      </c>
    </row>
    <row r="87" ht="13.55" customHeight="1">
      <c r="A87" t="s" s="2">
        <v>15</v>
      </c>
      <c r="B87" s="5">
        <v>86</v>
      </c>
      <c r="C87" s="3"/>
      <c r="D87" s="6">
        <v>58</v>
      </c>
      <c r="E87" s="5">
        <f>D87*(60/197)</f>
        <v>17.6649746192893</v>
      </c>
      <c r="F87" s="3"/>
      <c r="G87" s="7">
        <v>57.7</v>
      </c>
      <c r="H87" s="5">
        <f>G87*(60/197)</f>
        <v>17.5736040609137</v>
      </c>
      <c r="I87" s="3"/>
      <c r="J87" s="9">
        <v>97.8</v>
      </c>
      <c r="K87" s="5">
        <f>J87*0.178+0.39</f>
        <v>17.7984</v>
      </c>
    </row>
    <row r="88" ht="13.55" customHeight="1">
      <c r="A88" t="s" s="2">
        <v>15</v>
      </c>
      <c r="B88" s="5">
        <v>87</v>
      </c>
      <c r="C88" s="3"/>
      <c r="D88" s="6">
        <v>62</v>
      </c>
      <c r="E88" s="5">
        <f>D88*(60/197)</f>
        <v>18.8832487309645</v>
      </c>
      <c r="F88" s="3"/>
      <c r="G88" s="7">
        <v>62.2</v>
      </c>
      <c r="H88" s="5">
        <f>G88*(60/197)</f>
        <v>18.9441624365482</v>
      </c>
      <c r="I88" s="3"/>
      <c r="J88" s="9">
        <v>104.6</v>
      </c>
      <c r="K88" s="5">
        <f>J88*0.178+0.39</f>
        <v>19.0088</v>
      </c>
    </row>
    <row r="89" ht="13.55" customHeight="1">
      <c r="A89" t="s" s="2">
        <v>15</v>
      </c>
      <c r="B89" s="5">
        <v>88</v>
      </c>
      <c r="C89" s="3"/>
      <c r="D89" s="9">
        <v>70</v>
      </c>
      <c r="E89" s="5">
        <f>D89*(60/197)</f>
        <v>21.3197969543147</v>
      </c>
      <c r="F89" s="3"/>
      <c r="G89" s="9">
        <v>71</v>
      </c>
      <c r="H89" s="5">
        <f>G89*(60/197)</f>
        <v>21.6243654822335</v>
      </c>
      <c r="I89" s="3"/>
      <c r="J89" s="9">
        <v>120.9</v>
      </c>
      <c r="K89" s="5">
        <f>J89*0.178+0.39</f>
        <v>21.9102</v>
      </c>
    </row>
    <row r="90" ht="13.55" customHeight="1">
      <c r="A90" t="s" s="2">
        <v>16</v>
      </c>
      <c r="B90" s="5">
        <v>89</v>
      </c>
      <c r="C90" s="3"/>
      <c r="D90" s="9">
        <v>4</v>
      </c>
      <c r="E90" s="5">
        <f>D90*(60/197)</f>
        <v>1.21827411167513</v>
      </c>
      <c r="F90" s="3"/>
      <c r="G90" s="9">
        <v>3.8</v>
      </c>
      <c r="H90" s="5">
        <f>G90*(60/197)</f>
        <v>1.15736040609137</v>
      </c>
      <c r="I90" s="3"/>
      <c r="J90" s="9">
        <v>6.8</v>
      </c>
      <c r="K90" s="5">
        <f>J90*0.178+0.39</f>
        <v>1.6004</v>
      </c>
    </row>
    <row r="91" ht="13.55" customHeight="1">
      <c r="A91" t="s" s="2">
        <v>16</v>
      </c>
      <c r="B91" s="5">
        <v>90</v>
      </c>
      <c r="C91" s="3"/>
      <c r="D91" s="9">
        <v>7</v>
      </c>
      <c r="E91" s="5">
        <f>D91*(60/197)</f>
        <v>2.13197969543147</v>
      </c>
      <c r="F91" s="3"/>
      <c r="G91" s="9">
        <v>13.8</v>
      </c>
      <c r="H91" s="5">
        <f>G91*(60/197)</f>
        <v>4.20304568527919</v>
      </c>
      <c r="I91" s="3"/>
      <c r="J91" s="9">
        <v>24.2</v>
      </c>
      <c r="K91" s="5">
        <f>J91*0.178+0.39</f>
        <v>4.6976</v>
      </c>
    </row>
    <row r="92" ht="13.55" customHeight="1">
      <c r="A92" t="s" s="2">
        <v>16</v>
      </c>
      <c r="B92" s="5">
        <v>91</v>
      </c>
      <c r="C92" s="3"/>
      <c r="D92" s="9">
        <v>20</v>
      </c>
      <c r="E92" s="5">
        <f>D92*(60/197)</f>
        <v>6.09137055837563</v>
      </c>
      <c r="F92" s="3"/>
      <c r="G92" s="9">
        <v>20.5</v>
      </c>
      <c r="H92" s="5">
        <f>G92*(60/197)</f>
        <v>6.24365482233503</v>
      </c>
      <c r="I92" s="3"/>
      <c r="J92" s="9">
        <v>35.5</v>
      </c>
      <c r="K92" s="5">
        <f>J92*0.178+0.39</f>
        <v>6.709</v>
      </c>
    </row>
    <row r="93" ht="13.55" customHeight="1">
      <c r="A93" t="s" s="2">
        <v>16</v>
      </c>
      <c r="B93" s="5">
        <v>92</v>
      </c>
      <c r="C93" s="3"/>
      <c r="D93" s="9">
        <v>31</v>
      </c>
      <c r="E93" s="5">
        <f>D93*(60/197)</f>
        <v>9.44162436548223</v>
      </c>
      <c r="F93" s="3"/>
      <c r="G93" s="9">
        <v>30.6</v>
      </c>
      <c r="H93" s="5">
        <f>G93*(60/197)</f>
        <v>9.31979695431472</v>
      </c>
      <c r="I93" s="3"/>
      <c r="J93" s="9">
        <v>52.8</v>
      </c>
      <c r="K93" s="5">
        <f>J93*0.178+0.39</f>
        <v>9.788399999999999</v>
      </c>
    </row>
    <row r="94" ht="13.55" customHeight="1">
      <c r="A94" t="s" s="2">
        <v>16</v>
      </c>
      <c r="B94" s="5">
        <v>93</v>
      </c>
      <c r="C94" s="3"/>
      <c r="D94" s="9">
        <v>40</v>
      </c>
      <c r="E94" s="5">
        <f>D94*(60/197)</f>
        <v>12.1827411167513</v>
      </c>
      <c r="F94" s="3"/>
      <c r="G94" s="9">
        <v>39.7</v>
      </c>
      <c r="H94" s="5">
        <f>G94*(60/197)</f>
        <v>12.0913705583756</v>
      </c>
      <c r="I94" s="3"/>
      <c r="J94" s="9">
        <v>68.40000000000001</v>
      </c>
      <c r="K94" s="5">
        <f>J94*0.178+0.39</f>
        <v>12.5652</v>
      </c>
    </row>
    <row r="95" ht="13.55" customHeight="1">
      <c r="A95" t="s" s="2">
        <v>16</v>
      </c>
      <c r="B95" s="5">
        <v>94</v>
      </c>
      <c r="C95" s="3"/>
      <c r="D95" s="9">
        <v>47</v>
      </c>
      <c r="E95" s="5">
        <f>D95*(60/197)</f>
        <v>14.3147208121827</v>
      </c>
      <c r="F95" s="3"/>
      <c r="G95" s="9">
        <v>47.4</v>
      </c>
      <c r="H95" s="5">
        <f>G95*(60/197)</f>
        <v>14.4365482233503</v>
      </c>
      <c r="I95" s="3"/>
      <c r="J95" s="9">
        <v>81.40000000000001</v>
      </c>
      <c r="K95" s="5">
        <f>J95*0.178+0.39</f>
        <v>14.8792</v>
      </c>
    </row>
    <row r="96" ht="13.55" customHeight="1">
      <c r="A96" t="s" s="2">
        <v>16</v>
      </c>
      <c r="B96" s="5">
        <v>95</v>
      </c>
      <c r="C96" s="3"/>
      <c r="D96" s="9">
        <v>53</v>
      </c>
      <c r="E96" s="5">
        <f>D96*(60/197)</f>
        <v>16.1421319796954</v>
      </c>
      <c r="F96" s="3"/>
      <c r="G96" s="9">
        <v>53</v>
      </c>
      <c r="H96" s="5">
        <f>G96*(60/197)</f>
        <v>16.1421319796954</v>
      </c>
      <c r="I96" s="3"/>
      <c r="J96" s="9">
        <v>91</v>
      </c>
      <c r="K96" s="5">
        <f>J96*0.178+0.39</f>
        <v>16.588</v>
      </c>
    </row>
    <row r="97" ht="13.55" customHeight="1">
      <c r="A97" t="s" s="2">
        <v>16</v>
      </c>
      <c r="B97" s="5">
        <v>96</v>
      </c>
      <c r="C97" s="3"/>
      <c r="D97" s="9">
        <v>60</v>
      </c>
      <c r="E97" s="5">
        <f>D97*(60/197)</f>
        <v>18.2741116751269</v>
      </c>
      <c r="F97" s="3"/>
      <c r="G97" s="9">
        <v>59.6</v>
      </c>
      <c r="H97" s="5">
        <f>G97*(60/197)</f>
        <v>18.1522842639594</v>
      </c>
      <c r="I97" s="3"/>
      <c r="J97" s="9">
        <v>102.9</v>
      </c>
      <c r="K97" s="5">
        <f>J97*0.178+0.39</f>
        <v>18.7062</v>
      </c>
    </row>
    <row r="98" ht="13.55" customHeight="1">
      <c r="A98" t="s" s="2">
        <v>16</v>
      </c>
      <c r="B98" s="5">
        <v>97</v>
      </c>
      <c r="C98" s="3"/>
      <c r="D98" s="9">
        <v>67</v>
      </c>
      <c r="E98" s="5">
        <f>D98*(60/197)</f>
        <v>20.4060913705584</v>
      </c>
      <c r="F98" s="3"/>
      <c r="G98" s="9">
        <v>66.7</v>
      </c>
      <c r="H98" s="5">
        <f>G98*(60/197)</f>
        <v>20.3147208121827</v>
      </c>
      <c r="I98" s="3"/>
      <c r="J98" s="9">
        <v>115.1</v>
      </c>
      <c r="K98" s="5">
        <f>J98*0.178+0.39</f>
        <v>20.8778</v>
      </c>
    </row>
    <row r="99" ht="13.55" customHeight="1">
      <c r="A99" t="s" s="2">
        <v>16</v>
      </c>
      <c r="B99" s="5">
        <v>98</v>
      </c>
      <c r="C99" s="3"/>
      <c r="D99" s="9">
        <v>80</v>
      </c>
      <c r="E99" s="5">
        <f>D99*(60/197)</f>
        <v>24.3654822335025</v>
      </c>
      <c r="F99" s="3"/>
      <c r="G99" s="9">
        <v>80.7</v>
      </c>
      <c r="H99" s="5">
        <f>G99*(60/197)</f>
        <v>24.5786802030457</v>
      </c>
      <c r="I99" s="3"/>
      <c r="J99" s="9">
        <v>139.4</v>
      </c>
      <c r="K99" s="5">
        <f>J99*0.178+0.39</f>
        <v>25.2032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