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utwaw-my.sharepoint.com/personal/01181267_pw_edu_pl/Documents/projekty/PID_preheater/"/>
    </mc:Choice>
  </mc:AlternateContent>
  <xr:revisionPtr revIDLastSave="76" documentId="8_{9A34C76B-2915-4E3E-855E-9A258E4E930C}" xr6:coauthVersionLast="47" xr6:coauthVersionMax="47" xr10:uidLastSave="{EB0E4954-2D67-4FAF-A37A-9DB03A35F790}"/>
  <bookViews>
    <workbookView xWindow="-120" yWindow="-120" windowWidth="29040" windowHeight="15720" xr2:uid="{CCED60D2-DA38-427D-8F1F-2A8099CD825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1" l="1"/>
  <c r="J8" i="1"/>
  <c r="O6" i="1"/>
  <c r="O8" i="1" s="1"/>
  <c r="Q8" i="1" s="1"/>
  <c r="H15" i="1" s="1"/>
  <c r="E3" i="1"/>
  <c r="D6" i="1" s="1"/>
  <c r="D8" i="1" s="1"/>
  <c r="F6" i="1"/>
  <c r="G15" i="1" l="1"/>
  <c r="C6" i="1"/>
</calcChain>
</file>

<file path=xl/sharedStrings.xml><?xml version="1.0" encoding="utf-8"?>
<sst xmlns="http://schemas.openxmlformats.org/spreadsheetml/2006/main" count="28" uniqueCount="28">
  <si>
    <t>Vin</t>
  </si>
  <si>
    <t>Vz</t>
  </si>
  <si>
    <t>R1</t>
  </si>
  <si>
    <t>R2</t>
  </si>
  <si>
    <t>R3</t>
  </si>
  <si>
    <t>R4</t>
  </si>
  <si>
    <t>R5</t>
  </si>
  <si>
    <t>I3</t>
  </si>
  <si>
    <t>I12</t>
  </si>
  <si>
    <t>Iz</t>
  </si>
  <si>
    <t>U1</t>
  </si>
  <si>
    <t>Rz</t>
  </si>
  <si>
    <t>I45</t>
  </si>
  <si>
    <t>U4</t>
  </si>
  <si>
    <t>Ukomp</t>
  </si>
  <si>
    <t>Rg</t>
  </si>
  <si>
    <t>Część Termopary</t>
  </si>
  <si>
    <t>Część porównawcza</t>
  </si>
  <si>
    <t>Część bufora</t>
  </si>
  <si>
    <t>dla 25C</t>
  </si>
  <si>
    <t>0-1</t>
  </si>
  <si>
    <t>Voutmax</t>
  </si>
  <si>
    <t>Voutmin</t>
  </si>
  <si>
    <t>dUtmax</t>
  </si>
  <si>
    <t>dUtmin</t>
  </si>
  <si>
    <t>Utmax</t>
  </si>
  <si>
    <t>utmin</t>
  </si>
  <si>
    <t>NTCmax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</si>
</sst>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DA1E3-37FE-4227-947F-664757997F7F}">
  <dimension ref="B1:Q17"/>
  <sheetViews>
    <sheetView tabSelected="1" workbookViewId="0">
      <selection activeCell="C17" sqref="C17"/>
    </sheetView>
  </sheetViews>
  <sheetFormatPr defaultRowHeight="15" x14ac:dyDescent="0.25"/>
  <sheetData>
    <row r="1" spans="2:17" x14ac:dyDescent="0.25">
      <c r="D1" t="s">
        <v>16</v>
      </c>
      <c r="O1" t="s">
        <v>17</v>
      </c>
    </row>
    <row r="2" spans="2:17" x14ac:dyDescent="0.25">
      <c r="B2" t="s">
        <v>0</v>
      </c>
      <c r="C2" t="s">
        <v>1</v>
      </c>
      <c r="D2" t="s">
        <v>3</v>
      </c>
      <c r="E2" t="s">
        <v>11</v>
      </c>
      <c r="F2" t="s">
        <v>4</v>
      </c>
      <c r="G2" t="s">
        <v>5</v>
      </c>
      <c r="H2" t="s">
        <v>6</v>
      </c>
      <c r="J2" t="s">
        <v>2</v>
      </c>
      <c r="L2" t="s">
        <v>27</v>
      </c>
      <c r="O2" t="s">
        <v>23</v>
      </c>
      <c r="P2" t="s">
        <v>24</v>
      </c>
    </row>
    <row r="3" spans="2:17" x14ac:dyDescent="0.25">
      <c r="B3">
        <v>3.3</v>
      </c>
      <c r="C3">
        <v>1.8</v>
      </c>
      <c r="D3">
        <v>0.1</v>
      </c>
      <c r="E3">
        <f>J3+L3</f>
        <v>11.76</v>
      </c>
      <c r="F3">
        <v>1.8</v>
      </c>
      <c r="G3">
        <v>19.100000000000001</v>
      </c>
      <c r="H3">
        <v>0.22</v>
      </c>
      <c r="I3" t="s">
        <v>20</v>
      </c>
      <c r="J3">
        <v>9.76</v>
      </c>
      <c r="L3">
        <v>2</v>
      </c>
      <c r="M3" t="s">
        <v>19</v>
      </c>
      <c r="O3">
        <v>1.6E-2</v>
      </c>
      <c r="P3">
        <v>4.0000000000000001E-3</v>
      </c>
    </row>
    <row r="5" spans="2:17" x14ac:dyDescent="0.25">
      <c r="C5" t="s">
        <v>9</v>
      </c>
      <c r="D5" t="s">
        <v>8</v>
      </c>
      <c r="F5" t="s">
        <v>7</v>
      </c>
      <c r="O5" t="s">
        <v>12</v>
      </c>
    </row>
    <row r="6" spans="2:17" x14ac:dyDescent="0.25">
      <c r="C6">
        <f>F6-D6</f>
        <v>0.68156267566048323</v>
      </c>
      <c r="D6">
        <f>C3/(D3+E3)</f>
        <v>0.15177065767284992</v>
      </c>
      <c r="F6">
        <f>(B3-C3)/F3</f>
        <v>0.83333333333333315</v>
      </c>
      <c r="O6">
        <f>C3/(G3+H3)</f>
        <v>9.3167701863354033E-2</v>
      </c>
    </row>
    <row r="7" spans="2:17" x14ac:dyDescent="0.25">
      <c r="D7" t="s">
        <v>10</v>
      </c>
      <c r="J7" s="1" t="s">
        <v>25</v>
      </c>
      <c r="K7" t="s">
        <v>26</v>
      </c>
      <c r="O7" t="s">
        <v>13</v>
      </c>
      <c r="Q7" s="1" t="s">
        <v>14</v>
      </c>
    </row>
    <row r="8" spans="2:17" x14ac:dyDescent="0.25">
      <c r="D8">
        <f>D6*E3</f>
        <v>1.7848229342327151</v>
      </c>
      <c r="J8" s="1">
        <f>B3-D8+O3</f>
        <v>1.5311770657672847</v>
      </c>
      <c r="K8">
        <f>B3-D8+P3</f>
        <v>1.5191770657672847</v>
      </c>
      <c r="O8">
        <f>O6*G3</f>
        <v>1.7795031055900621</v>
      </c>
      <c r="Q8" s="1">
        <f>B3-O8</f>
        <v>1.5204968944099377</v>
      </c>
    </row>
    <row r="14" spans="2:17" x14ac:dyDescent="0.25">
      <c r="C14" t="s">
        <v>18</v>
      </c>
      <c r="G14" t="s">
        <v>21</v>
      </c>
      <c r="H14" t="s">
        <v>22</v>
      </c>
    </row>
    <row r="15" spans="2:17" x14ac:dyDescent="0.25">
      <c r="G15">
        <f>(J8-Q8)*(1+((2*10000)/C17))+(B3-C3)</f>
        <v>2.9637647097719046</v>
      </c>
      <c r="H15">
        <f>(K8-Q8)*(1+((2*10000)/C17))+(B3-C3)</f>
        <v>1.3191116485474135</v>
      </c>
    </row>
    <row r="16" spans="2:17" x14ac:dyDescent="0.25">
      <c r="C16" t="s">
        <v>15</v>
      </c>
    </row>
    <row r="17" spans="3:3" x14ac:dyDescent="0.25">
      <c r="C17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Jabłoński Grzegorz 2 (STUD)</dc:creator>
  <cp:lastModifiedBy>Jabłoński Grzegorz 2 (STUD)</cp:lastModifiedBy>
  <dcterms:created xsi:type="dcterms:W3CDTF">2025-02-20T15:18:49Z</dcterms:created>
  <dcterms:modified xsi:type="dcterms:W3CDTF">2025-02-21T16:11:01Z</dcterms:modified>
</cp:coreProperties>
</file>