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D:\KARE\"/>
    </mc:Choice>
  </mc:AlternateContent>
  <xr:revisionPtr revIDLastSave="0" documentId="13_ncr:1_{E13FDCC7-0926-44B5-830A-F08C8AA92E47}" xr6:coauthVersionLast="47" xr6:coauthVersionMax="47" xr10:uidLastSave="{00000000-0000-0000-0000-000000000000}"/>
  <bookViews>
    <workbookView xWindow="-110" yWindow="-110" windowWidth="19420" windowHeight="10300" tabRatio="698" activeTab="5" xr2:uid="{00000000-000D-0000-FFFF-FFFF00000000}"/>
  </bookViews>
  <sheets>
    <sheet name="Baby Voxel" sheetId="5" r:id="rId1"/>
    <sheet name="Child voxel" sheetId="3" r:id="rId2"/>
    <sheet name="Gustav Voxel" sheetId="7" r:id="rId3"/>
    <sheet name="Donna Voxel" sheetId="8" r:id="rId4"/>
    <sheet name="Laura Voxel" sheetId="9" r:id="rId5"/>
    <sheet name="Hugo Voxel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05" i="9" l="1"/>
  <c r="R105" i="9" s="1"/>
  <c r="N105" i="9"/>
  <c r="Q104" i="9"/>
  <c r="R104" i="9" s="1"/>
  <c r="N104" i="9"/>
  <c r="Q103" i="9"/>
  <c r="R103" i="9" s="1"/>
  <c r="N103" i="9"/>
  <c r="Q102" i="9"/>
  <c r="R102" i="9" s="1"/>
  <c r="N102" i="9"/>
  <c r="Q101" i="9"/>
  <c r="R101" i="9" s="1"/>
  <c r="N101" i="9"/>
  <c r="Q100" i="9"/>
  <c r="R100" i="9" s="1"/>
  <c r="N100" i="9"/>
  <c r="Q99" i="9"/>
  <c r="R99" i="9" s="1"/>
  <c r="N99" i="9"/>
  <c r="Q98" i="9"/>
  <c r="R98" i="9" s="1"/>
  <c r="N98" i="9"/>
  <c r="Q97" i="9"/>
  <c r="R97" i="9" s="1"/>
  <c r="N97" i="9"/>
  <c r="Q96" i="9"/>
  <c r="R96" i="9" s="1"/>
  <c r="N96" i="9"/>
  <c r="Q95" i="9"/>
  <c r="R95" i="9" s="1"/>
  <c r="N95" i="9"/>
  <c r="Q94" i="9"/>
  <c r="R94" i="9" s="1"/>
  <c r="N94" i="9"/>
  <c r="Q93" i="9"/>
  <c r="R93" i="9" s="1"/>
  <c r="N93" i="9"/>
  <c r="Q92" i="9"/>
  <c r="R92" i="9" s="1"/>
  <c r="N92" i="9"/>
  <c r="Q91" i="9"/>
  <c r="R91" i="9" s="1"/>
  <c r="N91" i="9"/>
  <c r="Q90" i="9"/>
  <c r="R90" i="9" s="1"/>
  <c r="N90" i="9"/>
  <c r="Q89" i="9"/>
  <c r="R89" i="9" s="1"/>
  <c r="N89" i="9"/>
  <c r="Q88" i="9"/>
  <c r="R88" i="9" s="1"/>
  <c r="N88" i="9"/>
  <c r="Q87" i="9"/>
  <c r="R87" i="9" s="1"/>
  <c r="N87" i="9"/>
  <c r="Q86" i="9"/>
  <c r="R86" i="9" s="1"/>
  <c r="N86" i="9"/>
  <c r="Q85" i="9"/>
  <c r="R85" i="9" s="1"/>
  <c r="N85" i="9"/>
  <c r="Q84" i="9"/>
  <c r="R84" i="9" s="1"/>
  <c r="N84" i="9"/>
  <c r="Q83" i="9"/>
  <c r="R83" i="9" s="1"/>
  <c r="N83" i="9"/>
  <c r="Q82" i="9"/>
  <c r="R82" i="9" s="1"/>
  <c r="N82" i="9"/>
  <c r="Q81" i="9"/>
  <c r="R81" i="9" s="1"/>
  <c r="N81" i="9"/>
  <c r="Q80" i="9"/>
  <c r="R80" i="9" s="1"/>
  <c r="N80" i="9"/>
  <c r="Q79" i="9"/>
  <c r="R79" i="9" s="1"/>
  <c r="N79" i="9"/>
  <c r="Q78" i="9"/>
  <c r="R78" i="9" s="1"/>
  <c r="N78" i="9"/>
  <c r="Q77" i="9"/>
  <c r="R77" i="9" s="1"/>
  <c r="N77" i="9"/>
  <c r="Q76" i="9"/>
  <c r="R76" i="9" s="1"/>
  <c r="N76" i="9"/>
  <c r="Q75" i="9"/>
  <c r="R75" i="9" s="1"/>
  <c r="N75" i="9"/>
  <c r="Q74" i="9"/>
  <c r="R74" i="9" s="1"/>
  <c r="N74" i="9"/>
  <c r="Q73" i="9"/>
  <c r="R73" i="9" s="1"/>
  <c r="N73" i="9"/>
  <c r="Q72" i="9"/>
  <c r="R72" i="9" s="1"/>
  <c r="N72" i="9"/>
  <c r="Q71" i="9"/>
  <c r="R71" i="9" s="1"/>
  <c r="N71" i="9"/>
  <c r="Q70" i="9"/>
  <c r="R70" i="9" s="1"/>
  <c r="N70" i="9"/>
  <c r="Q69" i="9"/>
  <c r="R69" i="9" s="1"/>
  <c r="N69" i="9"/>
  <c r="Q68" i="9"/>
  <c r="R68" i="9" s="1"/>
  <c r="N68" i="9"/>
  <c r="Q67" i="9"/>
  <c r="R67" i="9" s="1"/>
  <c r="N67" i="9"/>
  <c r="Q66" i="9"/>
  <c r="R66" i="9" s="1"/>
  <c r="N66" i="9"/>
  <c r="Q65" i="9"/>
  <c r="R65" i="9" s="1"/>
  <c r="N65" i="9"/>
  <c r="Q64" i="9"/>
  <c r="R64" i="9" s="1"/>
  <c r="N64" i="9"/>
  <c r="Q63" i="9"/>
  <c r="R63" i="9" s="1"/>
  <c r="N63" i="9"/>
  <c r="Q62" i="9"/>
  <c r="R62" i="9" s="1"/>
  <c r="N62" i="9"/>
  <c r="Q61" i="9"/>
  <c r="R61" i="9" s="1"/>
  <c r="N61" i="9"/>
  <c r="Q60" i="9"/>
  <c r="R60" i="9" s="1"/>
  <c r="N60" i="9"/>
  <c r="Q59" i="9"/>
  <c r="R59" i="9" s="1"/>
  <c r="N59" i="9"/>
  <c r="Q58" i="9"/>
  <c r="R58" i="9" s="1"/>
  <c r="N58" i="9"/>
  <c r="Q57" i="9"/>
  <c r="R57" i="9" s="1"/>
  <c r="N57" i="9"/>
  <c r="Q56" i="9"/>
  <c r="R56" i="9" s="1"/>
  <c r="N56" i="9"/>
  <c r="Q55" i="9"/>
  <c r="R55" i="9" s="1"/>
  <c r="N55" i="9"/>
  <c r="Q54" i="9"/>
  <c r="R54" i="9" s="1"/>
  <c r="N54" i="9"/>
  <c r="Q53" i="9"/>
  <c r="R53" i="9" s="1"/>
  <c r="N53" i="9"/>
  <c r="R52" i="9"/>
  <c r="Q52" i="9"/>
  <c r="N52" i="9"/>
  <c r="Q51" i="9"/>
  <c r="R51" i="9" s="1"/>
  <c r="N51" i="9"/>
  <c r="Q50" i="9"/>
  <c r="R50" i="9" s="1"/>
  <c r="N50" i="9"/>
  <c r="Q49" i="9"/>
  <c r="R49" i="9" s="1"/>
  <c r="N49" i="9"/>
  <c r="Q48" i="9"/>
  <c r="R48" i="9" s="1"/>
  <c r="N48" i="9"/>
  <c r="Q47" i="9"/>
  <c r="R47" i="9" s="1"/>
  <c r="N47" i="9"/>
  <c r="Q46" i="9"/>
  <c r="R46" i="9" s="1"/>
  <c r="N46" i="9"/>
  <c r="Q45" i="9"/>
  <c r="R45" i="9" s="1"/>
  <c r="N45" i="9"/>
  <c r="Q44" i="9"/>
  <c r="R44" i="9" s="1"/>
  <c r="N44" i="9"/>
  <c r="Q43" i="9"/>
  <c r="R43" i="9" s="1"/>
  <c r="N43" i="9"/>
  <c r="Q42" i="9"/>
  <c r="R42" i="9" s="1"/>
  <c r="N42" i="9"/>
  <c r="Q41" i="9"/>
  <c r="R41" i="9" s="1"/>
  <c r="N41" i="9"/>
  <c r="Q40" i="9"/>
  <c r="R40" i="9" s="1"/>
  <c r="N40" i="9"/>
  <c r="Q39" i="9"/>
  <c r="R39" i="9" s="1"/>
  <c r="N39" i="9"/>
  <c r="Q38" i="9"/>
  <c r="R38" i="9" s="1"/>
  <c r="N38" i="9"/>
  <c r="Q37" i="9"/>
  <c r="R37" i="9" s="1"/>
  <c r="N37" i="9"/>
  <c r="Q36" i="9"/>
  <c r="R36" i="9" s="1"/>
  <c r="N36" i="9"/>
  <c r="Q35" i="9"/>
  <c r="R35" i="9" s="1"/>
  <c r="N35" i="9"/>
  <c r="Q34" i="9"/>
  <c r="R34" i="9" s="1"/>
  <c r="N34" i="9"/>
  <c r="Q33" i="9"/>
  <c r="R33" i="9" s="1"/>
  <c r="N33" i="9"/>
  <c r="Q32" i="9"/>
  <c r="R32" i="9" s="1"/>
  <c r="N32" i="9"/>
  <c r="Q31" i="9"/>
  <c r="R31" i="9" s="1"/>
  <c r="N31" i="9"/>
  <c r="Q30" i="9"/>
  <c r="R30" i="9" s="1"/>
  <c r="N30" i="9"/>
  <c r="Q29" i="9"/>
  <c r="R29" i="9" s="1"/>
  <c r="N29" i="9"/>
  <c r="Q28" i="9"/>
  <c r="R28" i="9" s="1"/>
  <c r="N28" i="9"/>
  <c r="Q27" i="9"/>
  <c r="R27" i="9" s="1"/>
  <c r="N27" i="9"/>
  <c r="Q26" i="9"/>
  <c r="R26" i="9" s="1"/>
  <c r="N26" i="9"/>
  <c r="Q25" i="9"/>
  <c r="R25" i="9" s="1"/>
  <c r="N25" i="9"/>
  <c r="Q24" i="9"/>
  <c r="R24" i="9" s="1"/>
  <c r="N24" i="9"/>
  <c r="Q23" i="9"/>
  <c r="R23" i="9" s="1"/>
  <c r="N23" i="9"/>
  <c r="Q22" i="9"/>
  <c r="R22" i="9" s="1"/>
  <c r="N22" i="9"/>
  <c r="Q21" i="9"/>
  <c r="R21" i="9" s="1"/>
  <c r="N21" i="9"/>
  <c r="Q20" i="9"/>
  <c r="R20" i="9" s="1"/>
  <c r="N20" i="9"/>
  <c r="Q19" i="9"/>
  <c r="R19" i="9" s="1"/>
  <c r="N19" i="9"/>
  <c r="Q18" i="9"/>
  <c r="R18" i="9" s="1"/>
  <c r="N18" i="9"/>
  <c r="Q17" i="9"/>
  <c r="R17" i="9" s="1"/>
  <c r="N17" i="9"/>
  <c r="Q16" i="9"/>
  <c r="R16" i="9" s="1"/>
  <c r="N16" i="9"/>
  <c r="Q15" i="9"/>
  <c r="R15" i="9" s="1"/>
  <c r="N15" i="9"/>
  <c r="Q14" i="9"/>
  <c r="R14" i="9" s="1"/>
  <c r="N14" i="9"/>
  <c r="Q13" i="9"/>
  <c r="R13" i="9" s="1"/>
  <c r="N13" i="9"/>
  <c r="Q12" i="9"/>
  <c r="R12" i="9" s="1"/>
  <c r="N12" i="9"/>
  <c r="Q11" i="9"/>
  <c r="R11" i="9" s="1"/>
  <c r="N11" i="9"/>
  <c r="Q10" i="9"/>
  <c r="R10" i="9" s="1"/>
  <c r="N10" i="9"/>
  <c r="Q9" i="9"/>
  <c r="R9" i="9" s="1"/>
  <c r="N9" i="9"/>
  <c r="I4" i="9"/>
  <c r="K2" i="9"/>
  <c r="D2" i="9"/>
  <c r="D3" i="9" s="1"/>
  <c r="Q105" i="8"/>
  <c r="R105" i="8" s="1"/>
  <c r="N105" i="8"/>
  <c r="Q104" i="8"/>
  <c r="R104" i="8" s="1"/>
  <c r="N104" i="8"/>
  <c r="Q103" i="8"/>
  <c r="R103" i="8" s="1"/>
  <c r="N103" i="8"/>
  <c r="Q102" i="8"/>
  <c r="R102" i="8" s="1"/>
  <c r="N102" i="8"/>
  <c r="Q101" i="8"/>
  <c r="R101" i="8" s="1"/>
  <c r="N101" i="8"/>
  <c r="Q100" i="8"/>
  <c r="R100" i="8" s="1"/>
  <c r="N100" i="8"/>
  <c r="Q99" i="8"/>
  <c r="R99" i="8" s="1"/>
  <c r="N99" i="8"/>
  <c r="Q98" i="8"/>
  <c r="R98" i="8" s="1"/>
  <c r="N98" i="8"/>
  <c r="Q97" i="8"/>
  <c r="R97" i="8" s="1"/>
  <c r="N97" i="8"/>
  <c r="Q96" i="8"/>
  <c r="R96" i="8" s="1"/>
  <c r="N96" i="8"/>
  <c r="Q95" i="8"/>
  <c r="R95" i="8" s="1"/>
  <c r="N95" i="8"/>
  <c r="Q94" i="8"/>
  <c r="R94" i="8" s="1"/>
  <c r="N94" i="8"/>
  <c r="Q93" i="8"/>
  <c r="R93" i="8" s="1"/>
  <c r="N93" i="8"/>
  <c r="Q92" i="8"/>
  <c r="R92" i="8" s="1"/>
  <c r="N92" i="8"/>
  <c r="Q91" i="8"/>
  <c r="R91" i="8" s="1"/>
  <c r="N91" i="8"/>
  <c r="Q90" i="8"/>
  <c r="R90" i="8" s="1"/>
  <c r="N90" i="8"/>
  <c r="Q89" i="8"/>
  <c r="R89" i="8" s="1"/>
  <c r="N89" i="8"/>
  <c r="Q88" i="8"/>
  <c r="R88" i="8" s="1"/>
  <c r="N88" i="8"/>
  <c r="Q87" i="8"/>
  <c r="R87" i="8" s="1"/>
  <c r="N87" i="8"/>
  <c r="Q86" i="8"/>
  <c r="R86" i="8" s="1"/>
  <c r="N86" i="8"/>
  <c r="Q85" i="8"/>
  <c r="R85" i="8" s="1"/>
  <c r="N85" i="8"/>
  <c r="Q84" i="8"/>
  <c r="R84" i="8" s="1"/>
  <c r="N84" i="8"/>
  <c r="Q83" i="8"/>
  <c r="R83" i="8" s="1"/>
  <c r="N83" i="8"/>
  <c r="Q82" i="8"/>
  <c r="R82" i="8" s="1"/>
  <c r="N82" i="8"/>
  <c r="Q81" i="8"/>
  <c r="R81" i="8" s="1"/>
  <c r="N81" i="8"/>
  <c r="Q80" i="8"/>
  <c r="R80" i="8" s="1"/>
  <c r="N80" i="8"/>
  <c r="Q79" i="8"/>
  <c r="R79" i="8" s="1"/>
  <c r="N79" i="8"/>
  <c r="Q78" i="8"/>
  <c r="R78" i="8" s="1"/>
  <c r="N78" i="8"/>
  <c r="Q77" i="8"/>
  <c r="R77" i="8" s="1"/>
  <c r="N77" i="8"/>
  <c r="Q76" i="8"/>
  <c r="R76" i="8" s="1"/>
  <c r="N76" i="8"/>
  <c r="Q75" i="8"/>
  <c r="R75" i="8" s="1"/>
  <c r="N75" i="8"/>
  <c r="Q74" i="8"/>
  <c r="R74" i="8" s="1"/>
  <c r="N74" i="8"/>
  <c r="Q73" i="8"/>
  <c r="R73" i="8" s="1"/>
  <c r="N73" i="8"/>
  <c r="Q72" i="8"/>
  <c r="R72" i="8" s="1"/>
  <c r="N72" i="8"/>
  <c r="Q71" i="8"/>
  <c r="R71" i="8" s="1"/>
  <c r="N71" i="8"/>
  <c r="Q70" i="8"/>
  <c r="R70" i="8" s="1"/>
  <c r="N70" i="8"/>
  <c r="Q69" i="8"/>
  <c r="R69" i="8" s="1"/>
  <c r="N69" i="8"/>
  <c r="Q68" i="8"/>
  <c r="R68" i="8" s="1"/>
  <c r="N68" i="8"/>
  <c r="Q67" i="8"/>
  <c r="R67" i="8" s="1"/>
  <c r="N67" i="8"/>
  <c r="Q66" i="8"/>
  <c r="R66" i="8" s="1"/>
  <c r="N66" i="8"/>
  <c r="Q65" i="8"/>
  <c r="R65" i="8" s="1"/>
  <c r="N65" i="8"/>
  <c r="Q64" i="8"/>
  <c r="R64" i="8" s="1"/>
  <c r="N64" i="8"/>
  <c r="Q63" i="8"/>
  <c r="R63" i="8" s="1"/>
  <c r="N63" i="8"/>
  <c r="Q62" i="8"/>
  <c r="R62" i="8" s="1"/>
  <c r="N62" i="8"/>
  <c r="Q61" i="8"/>
  <c r="R61" i="8" s="1"/>
  <c r="N61" i="8"/>
  <c r="Q60" i="8"/>
  <c r="R60" i="8" s="1"/>
  <c r="N60" i="8"/>
  <c r="Q59" i="8"/>
  <c r="R59" i="8" s="1"/>
  <c r="N59" i="8"/>
  <c r="Q58" i="8"/>
  <c r="R58" i="8" s="1"/>
  <c r="N58" i="8"/>
  <c r="Q57" i="8"/>
  <c r="R57" i="8" s="1"/>
  <c r="N57" i="8"/>
  <c r="Q56" i="8"/>
  <c r="R56" i="8" s="1"/>
  <c r="N56" i="8"/>
  <c r="Q55" i="8"/>
  <c r="R55" i="8" s="1"/>
  <c r="N55" i="8"/>
  <c r="Q54" i="8"/>
  <c r="R54" i="8" s="1"/>
  <c r="N54" i="8"/>
  <c r="Q53" i="8"/>
  <c r="R53" i="8" s="1"/>
  <c r="N53" i="8"/>
  <c r="Q52" i="8"/>
  <c r="R52" i="8" s="1"/>
  <c r="N52" i="8"/>
  <c r="Q51" i="8"/>
  <c r="R51" i="8" s="1"/>
  <c r="N51" i="8"/>
  <c r="Q50" i="8"/>
  <c r="R50" i="8" s="1"/>
  <c r="N50" i="8"/>
  <c r="Q49" i="8"/>
  <c r="R49" i="8" s="1"/>
  <c r="N49" i="8"/>
  <c r="Q48" i="8"/>
  <c r="R48" i="8" s="1"/>
  <c r="N48" i="8"/>
  <c r="Q47" i="8"/>
  <c r="R47" i="8" s="1"/>
  <c r="N47" i="8"/>
  <c r="Q46" i="8"/>
  <c r="R46" i="8" s="1"/>
  <c r="N46" i="8"/>
  <c r="Q45" i="8"/>
  <c r="R45" i="8" s="1"/>
  <c r="N45" i="8"/>
  <c r="Q44" i="8"/>
  <c r="R44" i="8" s="1"/>
  <c r="N44" i="8"/>
  <c r="Q43" i="8"/>
  <c r="R43" i="8" s="1"/>
  <c r="N43" i="8"/>
  <c r="Q42" i="8"/>
  <c r="R42" i="8" s="1"/>
  <c r="N42" i="8"/>
  <c r="Q41" i="8"/>
  <c r="R41" i="8" s="1"/>
  <c r="N41" i="8"/>
  <c r="Q40" i="8"/>
  <c r="R40" i="8" s="1"/>
  <c r="N40" i="8"/>
  <c r="Q39" i="8"/>
  <c r="R39" i="8" s="1"/>
  <c r="N39" i="8"/>
  <c r="Q38" i="8"/>
  <c r="R38" i="8" s="1"/>
  <c r="N38" i="8"/>
  <c r="Q37" i="8"/>
  <c r="R37" i="8" s="1"/>
  <c r="N37" i="8"/>
  <c r="Q36" i="8"/>
  <c r="R36" i="8" s="1"/>
  <c r="N36" i="8"/>
  <c r="Q35" i="8"/>
  <c r="R35" i="8" s="1"/>
  <c r="N35" i="8"/>
  <c r="Q34" i="8"/>
  <c r="R34" i="8" s="1"/>
  <c r="N34" i="8"/>
  <c r="Q33" i="8"/>
  <c r="R33" i="8" s="1"/>
  <c r="N33" i="8"/>
  <c r="Q32" i="8"/>
  <c r="R32" i="8" s="1"/>
  <c r="N32" i="8"/>
  <c r="Q31" i="8"/>
  <c r="R31" i="8" s="1"/>
  <c r="N31" i="8"/>
  <c r="Q30" i="8"/>
  <c r="R30" i="8" s="1"/>
  <c r="N30" i="8"/>
  <c r="Q29" i="8"/>
  <c r="R29" i="8" s="1"/>
  <c r="N29" i="8"/>
  <c r="Q28" i="8"/>
  <c r="R28" i="8" s="1"/>
  <c r="N28" i="8"/>
  <c r="Q27" i="8"/>
  <c r="R27" i="8" s="1"/>
  <c r="N27" i="8"/>
  <c r="Q26" i="8"/>
  <c r="R26" i="8" s="1"/>
  <c r="N26" i="8"/>
  <c r="Q25" i="8"/>
  <c r="R25" i="8" s="1"/>
  <c r="N25" i="8"/>
  <c r="Q24" i="8"/>
  <c r="R24" i="8" s="1"/>
  <c r="N24" i="8"/>
  <c r="Q23" i="8"/>
  <c r="R23" i="8" s="1"/>
  <c r="N23" i="8"/>
  <c r="Q22" i="8"/>
  <c r="R22" i="8" s="1"/>
  <c r="N22" i="8"/>
  <c r="Q21" i="8"/>
  <c r="R21" i="8" s="1"/>
  <c r="N21" i="8"/>
  <c r="Q20" i="8"/>
  <c r="R20" i="8" s="1"/>
  <c r="N20" i="8"/>
  <c r="Q19" i="8"/>
  <c r="R19" i="8" s="1"/>
  <c r="N19" i="8"/>
  <c r="Q18" i="8"/>
  <c r="R18" i="8" s="1"/>
  <c r="N18" i="8"/>
  <c r="Q17" i="8"/>
  <c r="R17" i="8" s="1"/>
  <c r="N17" i="8"/>
  <c r="Q16" i="8"/>
  <c r="R16" i="8" s="1"/>
  <c r="N16" i="8"/>
  <c r="Q15" i="8"/>
  <c r="R15" i="8" s="1"/>
  <c r="N15" i="8"/>
  <c r="Q14" i="8"/>
  <c r="R14" i="8" s="1"/>
  <c r="N14" i="8"/>
  <c r="Q13" i="8"/>
  <c r="R13" i="8" s="1"/>
  <c r="N13" i="8"/>
  <c r="Q12" i="8"/>
  <c r="R12" i="8" s="1"/>
  <c r="N12" i="8"/>
  <c r="Q11" i="8"/>
  <c r="R11" i="8" s="1"/>
  <c r="N11" i="8"/>
  <c r="Q10" i="8"/>
  <c r="R10" i="8" s="1"/>
  <c r="N10" i="8"/>
  <c r="Q9" i="8"/>
  <c r="R9" i="8" s="1"/>
  <c r="N9" i="8"/>
  <c r="I4" i="8"/>
  <c r="D3" i="8"/>
  <c r="K2" i="8"/>
  <c r="D2" i="8"/>
  <c r="P9" i="3"/>
  <c r="Q103" i="5"/>
  <c r="R103" i="5" s="1"/>
  <c r="Q102" i="5"/>
  <c r="R102" i="5" s="1"/>
  <c r="Q99" i="5"/>
  <c r="R99" i="5" s="1"/>
  <c r="Q98" i="5"/>
  <c r="R98" i="5" s="1"/>
  <c r="Q97" i="5"/>
  <c r="R97" i="5" s="1"/>
  <c r="Q96" i="5"/>
  <c r="R96" i="5" s="1"/>
  <c r="Q95" i="5"/>
  <c r="R95" i="5" s="1"/>
  <c r="Q94" i="5"/>
  <c r="R94" i="5" s="1"/>
  <c r="Q88" i="5"/>
  <c r="R88" i="5" s="1"/>
  <c r="Q82" i="5"/>
  <c r="R82" i="5" s="1"/>
  <c r="Q79" i="5"/>
  <c r="R79" i="5" s="1"/>
  <c r="Q78" i="5"/>
  <c r="R78" i="5" s="1"/>
  <c r="Q76" i="5"/>
  <c r="R76" i="5" s="1"/>
  <c r="Q75" i="5"/>
  <c r="R75" i="5" s="1"/>
  <c r="Q74" i="5"/>
  <c r="R74" i="5" s="1"/>
  <c r="Q73" i="5"/>
  <c r="R73" i="5" s="1"/>
  <c r="Q72" i="5"/>
  <c r="R72" i="5" s="1"/>
  <c r="Q71" i="5"/>
  <c r="R71" i="5" s="1"/>
  <c r="Q70" i="5"/>
  <c r="R70" i="5" s="1"/>
  <c r="Q67" i="5"/>
  <c r="R67" i="5" s="1"/>
  <c r="Q59" i="5"/>
  <c r="R59" i="5" s="1"/>
  <c r="Q58" i="5"/>
  <c r="R58" i="5" s="1"/>
  <c r="Q54" i="5"/>
  <c r="R54" i="5" s="1"/>
  <c r="Q50" i="5"/>
  <c r="R50" i="5" s="1"/>
  <c r="Q49" i="5"/>
  <c r="R49" i="5" s="1"/>
  <c r="Q48" i="5"/>
  <c r="R48" i="5" s="1"/>
  <c r="Q47" i="5"/>
  <c r="R47" i="5" s="1"/>
  <c r="Q46" i="5"/>
  <c r="R46" i="5" s="1"/>
  <c r="Q42" i="5"/>
  <c r="R42" i="5" s="1"/>
  <c r="Q38" i="5"/>
  <c r="R38" i="5" s="1"/>
  <c r="Q35" i="5"/>
  <c r="R35" i="5" s="1"/>
  <c r="Q34" i="5"/>
  <c r="R34" i="5" s="1"/>
  <c r="Q30" i="5"/>
  <c r="R30" i="5" s="1"/>
  <c r="Q26" i="5"/>
  <c r="R26" i="5" s="1"/>
  <c r="Q24" i="5"/>
  <c r="R24" i="5" s="1"/>
  <c r="Q22" i="5"/>
  <c r="R22" i="5" s="1"/>
  <c r="Q13" i="5"/>
  <c r="R13" i="5" s="1"/>
  <c r="Q12" i="5"/>
  <c r="R12" i="5" s="1"/>
  <c r="Q91" i="5"/>
  <c r="R91" i="5" s="1"/>
  <c r="Q87" i="5"/>
  <c r="R87" i="5" s="1"/>
  <c r="Q86" i="5"/>
  <c r="R86" i="5" s="1"/>
  <c r="Q85" i="5"/>
  <c r="R85" i="5" s="1"/>
  <c r="Q84" i="5"/>
  <c r="R84" i="5" s="1"/>
  <c r="Q83" i="5"/>
  <c r="R83" i="5" s="1"/>
  <c r="Q64" i="5"/>
  <c r="R64" i="5" s="1"/>
  <c r="Q63" i="5"/>
  <c r="R63" i="5" s="1"/>
  <c r="Q62" i="5"/>
  <c r="R62" i="5" s="1"/>
  <c r="Q61" i="5"/>
  <c r="R61" i="5" s="1"/>
  <c r="Q60" i="5"/>
  <c r="R60" i="5" s="1"/>
  <c r="Q40" i="5"/>
  <c r="R40" i="5" s="1"/>
  <c r="Q39" i="5"/>
  <c r="R39" i="5" s="1"/>
  <c r="Q37" i="5"/>
  <c r="R37" i="5" s="1"/>
  <c r="Q36" i="5"/>
  <c r="R36" i="5" s="1"/>
  <c r="Q31" i="5"/>
  <c r="R31" i="5" s="1"/>
  <c r="Q17" i="5"/>
  <c r="R17" i="5" s="1"/>
  <c r="Q16" i="5"/>
  <c r="R16" i="5" s="1"/>
  <c r="Q15" i="5"/>
  <c r="R15" i="5" s="1"/>
  <c r="Q14" i="5"/>
  <c r="R14" i="5" s="1"/>
  <c r="Q11" i="5"/>
  <c r="R11" i="5" s="1"/>
  <c r="Q10" i="5"/>
  <c r="R10" i="5" s="1"/>
  <c r="Q52" i="5"/>
  <c r="R52" i="5" s="1"/>
  <c r="Q55" i="5"/>
  <c r="R55" i="5" s="1"/>
  <c r="Q25" i="5"/>
  <c r="R25" i="5" s="1"/>
  <c r="Q23" i="5"/>
  <c r="R23" i="5" s="1"/>
  <c r="P9" i="5"/>
  <c r="Q105" i="7"/>
  <c r="R105" i="7" s="1"/>
  <c r="N105" i="7"/>
  <c r="Q104" i="7"/>
  <c r="R104" i="7" s="1"/>
  <c r="N104" i="7"/>
  <c r="Q103" i="7"/>
  <c r="R103" i="7" s="1"/>
  <c r="N103" i="7"/>
  <c r="Q102" i="7"/>
  <c r="R102" i="7" s="1"/>
  <c r="N102" i="7"/>
  <c r="Q101" i="7"/>
  <c r="R101" i="7" s="1"/>
  <c r="N101" i="7"/>
  <c r="Q100" i="7"/>
  <c r="R100" i="7" s="1"/>
  <c r="N100" i="7"/>
  <c r="Q99" i="7"/>
  <c r="R99" i="7" s="1"/>
  <c r="N99" i="7"/>
  <c r="Q98" i="7"/>
  <c r="R98" i="7" s="1"/>
  <c r="N98" i="7"/>
  <c r="Q97" i="7"/>
  <c r="R97" i="7" s="1"/>
  <c r="N97" i="7"/>
  <c r="Q96" i="7"/>
  <c r="R96" i="7" s="1"/>
  <c r="N96" i="7"/>
  <c r="Q95" i="7"/>
  <c r="R95" i="7" s="1"/>
  <c r="N95" i="7"/>
  <c r="Q94" i="7"/>
  <c r="R94" i="7" s="1"/>
  <c r="N94" i="7"/>
  <c r="Q93" i="7"/>
  <c r="R93" i="7" s="1"/>
  <c r="N93" i="7"/>
  <c r="Q92" i="7"/>
  <c r="R92" i="7" s="1"/>
  <c r="N92" i="7"/>
  <c r="Q91" i="7"/>
  <c r="R91" i="7" s="1"/>
  <c r="N91" i="7"/>
  <c r="Q90" i="7"/>
  <c r="R90" i="7" s="1"/>
  <c r="N90" i="7"/>
  <c r="Q89" i="7"/>
  <c r="R89" i="7" s="1"/>
  <c r="N89" i="7"/>
  <c r="Q88" i="7"/>
  <c r="R88" i="7" s="1"/>
  <c r="N88" i="7"/>
  <c r="Q87" i="7"/>
  <c r="R87" i="7" s="1"/>
  <c r="N87" i="7"/>
  <c r="Q86" i="7"/>
  <c r="R86" i="7" s="1"/>
  <c r="N86" i="7"/>
  <c r="Q85" i="7"/>
  <c r="R85" i="7" s="1"/>
  <c r="N85" i="7"/>
  <c r="Q84" i="7"/>
  <c r="R84" i="7" s="1"/>
  <c r="N84" i="7"/>
  <c r="Q83" i="7"/>
  <c r="R83" i="7" s="1"/>
  <c r="N83" i="7"/>
  <c r="Q82" i="7"/>
  <c r="R82" i="7" s="1"/>
  <c r="N82" i="7"/>
  <c r="Q81" i="7"/>
  <c r="R81" i="7" s="1"/>
  <c r="N81" i="7"/>
  <c r="Q80" i="7"/>
  <c r="R80" i="7" s="1"/>
  <c r="N80" i="7"/>
  <c r="Q79" i="7"/>
  <c r="R79" i="7" s="1"/>
  <c r="N79" i="7"/>
  <c r="Q78" i="7"/>
  <c r="R78" i="7" s="1"/>
  <c r="N78" i="7"/>
  <c r="Q77" i="7"/>
  <c r="R77" i="7" s="1"/>
  <c r="N77" i="7"/>
  <c r="Q76" i="7"/>
  <c r="R76" i="7" s="1"/>
  <c r="N76" i="7"/>
  <c r="Q75" i="7"/>
  <c r="R75" i="7" s="1"/>
  <c r="N75" i="7"/>
  <c r="Q74" i="7"/>
  <c r="R74" i="7" s="1"/>
  <c r="N74" i="7"/>
  <c r="Q73" i="7"/>
  <c r="R73" i="7" s="1"/>
  <c r="N73" i="7"/>
  <c r="Q72" i="7"/>
  <c r="R72" i="7" s="1"/>
  <c r="N72" i="7"/>
  <c r="Q71" i="7"/>
  <c r="R71" i="7" s="1"/>
  <c r="N71" i="7"/>
  <c r="Q70" i="7"/>
  <c r="R70" i="7" s="1"/>
  <c r="N70" i="7"/>
  <c r="Q69" i="7"/>
  <c r="R69" i="7" s="1"/>
  <c r="N69" i="7"/>
  <c r="Q68" i="7"/>
  <c r="R68" i="7" s="1"/>
  <c r="N68" i="7"/>
  <c r="Q67" i="7"/>
  <c r="R67" i="7" s="1"/>
  <c r="N67" i="7"/>
  <c r="Q66" i="7"/>
  <c r="R66" i="7" s="1"/>
  <c r="N66" i="7"/>
  <c r="Q65" i="7"/>
  <c r="R65" i="7" s="1"/>
  <c r="N65" i="7"/>
  <c r="Q64" i="7"/>
  <c r="R64" i="7" s="1"/>
  <c r="N64" i="7"/>
  <c r="Q63" i="7"/>
  <c r="R63" i="7" s="1"/>
  <c r="N63" i="7"/>
  <c r="Q62" i="7"/>
  <c r="R62" i="7" s="1"/>
  <c r="N62" i="7"/>
  <c r="Q61" i="7"/>
  <c r="R61" i="7" s="1"/>
  <c r="N61" i="7"/>
  <c r="Q60" i="7"/>
  <c r="R60" i="7" s="1"/>
  <c r="N60" i="7"/>
  <c r="Q59" i="7"/>
  <c r="R59" i="7" s="1"/>
  <c r="N59" i="7"/>
  <c r="Q58" i="7"/>
  <c r="R58" i="7" s="1"/>
  <c r="N58" i="7"/>
  <c r="Q57" i="7"/>
  <c r="R57" i="7" s="1"/>
  <c r="N57" i="7"/>
  <c r="Q56" i="7"/>
  <c r="R56" i="7" s="1"/>
  <c r="N56" i="7"/>
  <c r="Q55" i="7"/>
  <c r="R55" i="7" s="1"/>
  <c r="N55" i="7"/>
  <c r="Q54" i="7"/>
  <c r="R54" i="7" s="1"/>
  <c r="N54" i="7"/>
  <c r="Q53" i="7"/>
  <c r="R53" i="7" s="1"/>
  <c r="N53" i="7"/>
  <c r="Q52" i="7"/>
  <c r="R52" i="7" s="1"/>
  <c r="N52" i="7"/>
  <c r="Q51" i="7"/>
  <c r="R51" i="7" s="1"/>
  <c r="N51" i="7"/>
  <c r="Q50" i="7"/>
  <c r="R50" i="7" s="1"/>
  <c r="N50" i="7"/>
  <c r="Q49" i="7"/>
  <c r="R49" i="7" s="1"/>
  <c r="N49" i="7"/>
  <c r="Q48" i="7"/>
  <c r="R48" i="7" s="1"/>
  <c r="N48" i="7"/>
  <c r="Q47" i="7"/>
  <c r="R47" i="7" s="1"/>
  <c r="N47" i="7"/>
  <c r="Q46" i="7"/>
  <c r="R46" i="7" s="1"/>
  <c r="N46" i="7"/>
  <c r="Q45" i="7"/>
  <c r="R45" i="7" s="1"/>
  <c r="N45" i="7"/>
  <c r="Q44" i="7"/>
  <c r="R44" i="7" s="1"/>
  <c r="N44" i="7"/>
  <c r="Q43" i="7"/>
  <c r="R43" i="7" s="1"/>
  <c r="N43" i="7"/>
  <c r="Q42" i="7"/>
  <c r="R42" i="7" s="1"/>
  <c r="N42" i="7"/>
  <c r="Q41" i="7"/>
  <c r="R41" i="7" s="1"/>
  <c r="N41" i="7"/>
  <c r="Q40" i="7"/>
  <c r="R40" i="7" s="1"/>
  <c r="N40" i="7"/>
  <c r="Q39" i="7"/>
  <c r="R39" i="7" s="1"/>
  <c r="N39" i="7"/>
  <c r="Q38" i="7"/>
  <c r="R38" i="7" s="1"/>
  <c r="N38" i="7"/>
  <c r="Q37" i="7"/>
  <c r="R37" i="7" s="1"/>
  <c r="N37" i="7"/>
  <c r="Q36" i="7"/>
  <c r="R36" i="7" s="1"/>
  <c r="N36" i="7"/>
  <c r="Q35" i="7"/>
  <c r="R35" i="7" s="1"/>
  <c r="N35" i="7"/>
  <c r="Q34" i="7"/>
  <c r="R34" i="7" s="1"/>
  <c r="N34" i="7"/>
  <c r="Q33" i="7"/>
  <c r="R33" i="7" s="1"/>
  <c r="N33" i="7"/>
  <c r="Q32" i="7"/>
  <c r="R32" i="7" s="1"/>
  <c r="N32" i="7"/>
  <c r="Q31" i="7"/>
  <c r="R31" i="7" s="1"/>
  <c r="N31" i="7"/>
  <c r="Q30" i="7"/>
  <c r="R30" i="7" s="1"/>
  <c r="N30" i="7"/>
  <c r="Q29" i="7"/>
  <c r="R29" i="7" s="1"/>
  <c r="N29" i="7"/>
  <c r="Q28" i="7"/>
  <c r="R28" i="7" s="1"/>
  <c r="N28" i="7"/>
  <c r="Q27" i="7"/>
  <c r="R27" i="7" s="1"/>
  <c r="N27" i="7"/>
  <c r="Q26" i="7"/>
  <c r="R26" i="7" s="1"/>
  <c r="N26" i="7"/>
  <c r="Q25" i="7"/>
  <c r="R25" i="7" s="1"/>
  <c r="N25" i="7"/>
  <c r="Q24" i="7"/>
  <c r="R24" i="7" s="1"/>
  <c r="N24" i="7"/>
  <c r="Q23" i="7"/>
  <c r="R23" i="7" s="1"/>
  <c r="N23" i="7"/>
  <c r="Q22" i="7"/>
  <c r="R22" i="7" s="1"/>
  <c r="N22" i="7"/>
  <c r="Q21" i="7"/>
  <c r="R21" i="7" s="1"/>
  <c r="N21" i="7"/>
  <c r="Q20" i="7"/>
  <c r="R20" i="7" s="1"/>
  <c r="N20" i="7"/>
  <c r="Q19" i="7"/>
  <c r="R19" i="7" s="1"/>
  <c r="N19" i="7"/>
  <c r="Q18" i="7"/>
  <c r="R18" i="7" s="1"/>
  <c r="N18" i="7"/>
  <c r="Q17" i="7"/>
  <c r="R17" i="7" s="1"/>
  <c r="N17" i="7"/>
  <c r="Q16" i="7"/>
  <c r="R16" i="7" s="1"/>
  <c r="N16" i="7"/>
  <c r="Q15" i="7"/>
  <c r="R15" i="7" s="1"/>
  <c r="N15" i="7"/>
  <c r="Q14" i="7"/>
  <c r="R14" i="7" s="1"/>
  <c r="N14" i="7"/>
  <c r="Q13" i="7"/>
  <c r="R13" i="7" s="1"/>
  <c r="N13" i="7"/>
  <c r="Q12" i="7"/>
  <c r="R12" i="7" s="1"/>
  <c r="N12" i="7"/>
  <c r="Q11" i="7"/>
  <c r="R11" i="7" s="1"/>
  <c r="N11" i="7"/>
  <c r="Q10" i="7"/>
  <c r="R10" i="7" s="1"/>
  <c r="N10" i="7"/>
  <c r="Q9" i="7"/>
  <c r="R9" i="7" s="1"/>
  <c r="N9" i="7"/>
  <c r="I4" i="7"/>
  <c r="K2" i="7"/>
  <c r="D2" i="7"/>
  <c r="D3" i="7" s="1"/>
  <c r="Q105" i="6"/>
  <c r="R105" i="6" s="1"/>
  <c r="N105" i="6"/>
  <c r="Q104" i="6"/>
  <c r="R104" i="6" s="1"/>
  <c r="N104" i="6"/>
  <c r="R103" i="6"/>
  <c r="Q103" i="6"/>
  <c r="N103" i="6"/>
  <c r="Q102" i="6"/>
  <c r="R102" i="6" s="1"/>
  <c r="N102" i="6"/>
  <c r="Q101" i="6"/>
  <c r="R101" i="6" s="1"/>
  <c r="N101" i="6"/>
  <c r="Q100" i="6"/>
  <c r="R100" i="6" s="1"/>
  <c r="N100" i="6"/>
  <c r="Q99" i="6"/>
  <c r="R99" i="6" s="1"/>
  <c r="N99" i="6"/>
  <c r="Q98" i="6"/>
  <c r="R98" i="6" s="1"/>
  <c r="N98" i="6"/>
  <c r="Q97" i="6"/>
  <c r="R97" i="6" s="1"/>
  <c r="N97" i="6"/>
  <c r="Q96" i="6"/>
  <c r="R96" i="6" s="1"/>
  <c r="N96" i="6"/>
  <c r="R95" i="6"/>
  <c r="Q95" i="6"/>
  <c r="N95" i="6"/>
  <c r="Q94" i="6"/>
  <c r="R94" i="6" s="1"/>
  <c r="N94" i="6"/>
  <c r="Q93" i="6"/>
  <c r="R93" i="6" s="1"/>
  <c r="N93" i="6"/>
  <c r="Q92" i="6"/>
  <c r="R92" i="6" s="1"/>
  <c r="N92" i="6"/>
  <c r="R91" i="6"/>
  <c r="Q91" i="6"/>
  <c r="N91" i="6"/>
  <c r="Q90" i="6"/>
  <c r="R90" i="6" s="1"/>
  <c r="N90" i="6"/>
  <c r="Q89" i="6"/>
  <c r="R89" i="6" s="1"/>
  <c r="N89" i="6"/>
  <c r="Q88" i="6"/>
  <c r="R88" i="6" s="1"/>
  <c r="N88" i="6"/>
  <c r="Q87" i="6"/>
  <c r="R87" i="6" s="1"/>
  <c r="N87" i="6"/>
  <c r="Q86" i="6"/>
  <c r="R86" i="6" s="1"/>
  <c r="N86" i="6"/>
  <c r="Q85" i="6"/>
  <c r="R85" i="6" s="1"/>
  <c r="N85" i="6"/>
  <c r="Q84" i="6"/>
  <c r="R84" i="6" s="1"/>
  <c r="N84" i="6"/>
  <c r="Q83" i="6"/>
  <c r="R83" i="6" s="1"/>
  <c r="N83" i="6"/>
  <c r="Q82" i="6"/>
  <c r="R82" i="6" s="1"/>
  <c r="N82" i="6"/>
  <c r="R81" i="6"/>
  <c r="Q81" i="6"/>
  <c r="N81" i="6"/>
  <c r="Q80" i="6"/>
  <c r="R80" i="6" s="1"/>
  <c r="N80" i="6"/>
  <c r="Q79" i="6"/>
  <c r="R79" i="6" s="1"/>
  <c r="N79" i="6"/>
  <c r="Q78" i="6"/>
  <c r="R78" i="6" s="1"/>
  <c r="N78" i="6"/>
  <c r="Q77" i="6"/>
  <c r="R77" i="6" s="1"/>
  <c r="N77" i="6"/>
  <c r="Q76" i="6"/>
  <c r="R76" i="6" s="1"/>
  <c r="N76" i="6"/>
  <c r="Q75" i="6"/>
  <c r="R75" i="6" s="1"/>
  <c r="N75" i="6"/>
  <c r="Q74" i="6"/>
  <c r="R74" i="6" s="1"/>
  <c r="N74" i="6"/>
  <c r="Q73" i="6"/>
  <c r="R73" i="6" s="1"/>
  <c r="N73" i="6"/>
  <c r="Q72" i="6"/>
  <c r="R72" i="6" s="1"/>
  <c r="N72" i="6"/>
  <c r="Q71" i="6"/>
  <c r="R71" i="6" s="1"/>
  <c r="N71" i="6"/>
  <c r="Q70" i="6"/>
  <c r="R70" i="6" s="1"/>
  <c r="N70" i="6"/>
  <c r="Q69" i="6"/>
  <c r="R69" i="6" s="1"/>
  <c r="N69" i="6"/>
  <c r="Q68" i="6"/>
  <c r="R68" i="6" s="1"/>
  <c r="N68" i="6"/>
  <c r="R67" i="6"/>
  <c r="Q67" i="6"/>
  <c r="N67" i="6"/>
  <c r="Q66" i="6"/>
  <c r="R66" i="6" s="1"/>
  <c r="N66" i="6"/>
  <c r="Q65" i="6"/>
  <c r="R65" i="6" s="1"/>
  <c r="N65" i="6"/>
  <c r="Q64" i="6"/>
  <c r="R64" i="6" s="1"/>
  <c r="N64" i="6"/>
  <c r="Q63" i="6"/>
  <c r="R63" i="6" s="1"/>
  <c r="N63" i="6"/>
  <c r="Q62" i="6"/>
  <c r="R62" i="6" s="1"/>
  <c r="N62" i="6"/>
  <c r="Q61" i="6"/>
  <c r="R61" i="6" s="1"/>
  <c r="N61" i="6"/>
  <c r="Q60" i="6"/>
  <c r="R60" i="6" s="1"/>
  <c r="N60" i="6"/>
  <c r="Q59" i="6"/>
  <c r="R59" i="6" s="1"/>
  <c r="N59" i="6"/>
  <c r="Q58" i="6"/>
  <c r="R58" i="6" s="1"/>
  <c r="N58" i="6"/>
  <c r="Q57" i="6"/>
  <c r="R57" i="6" s="1"/>
  <c r="N57" i="6"/>
  <c r="Q56" i="6"/>
  <c r="R56" i="6" s="1"/>
  <c r="N56" i="6"/>
  <c r="Q55" i="6"/>
  <c r="R55" i="6" s="1"/>
  <c r="N55" i="6"/>
  <c r="Q54" i="6"/>
  <c r="R54" i="6" s="1"/>
  <c r="N54" i="6"/>
  <c r="Q53" i="6"/>
  <c r="R53" i="6" s="1"/>
  <c r="N53" i="6"/>
  <c r="Q52" i="6"/>
  <c r="R52" i="6" s="1"/>
  <c r="N52" i="6"/>
  <c r="Q51" i="6"/>
  <c r="R51" i="6" s="1"/>
  <c r="N51" i="6"/>
  <c r="Q50" i="6"/>
  <c r="R50" i="6" s="1"/>
  <c r="N50" i="6"/>
  <c r="Q49" i="6"/>
  <c r="R49" i="6" s="1"/>
  <c r="N49" i="6"/>
  <c r="Q48" i="6"/>
  <c r="R48" i="6" s="1"/>
  <c r="N48" i="6"/>
  <c r="R47" i="6"/>
  <c r="Q47" i="6"/>
  <c r="N47" i="6"/>
  <c r="Q46" i="6"/>
  <c r="R46" i="6" s="1"/>
  <c r="N46" i="6"/>
  <c r="Q45" i="6"/>
  <c r="R45" i="6" s="1"/>
  <c r="N45" i="6"/>
  <c r="Q44" i="6"/>
  <c r="R44" i="6" s="1"/>
  <c r="N44" i="6"/>
  <c r="R43" i="6"/>
  <c r="Q43" i="6"/>
  <c r="N43" i="6"/>
  <c r="Q42" i="6"/>
  <c r="R42" i="6" s="1"/>
  <c r="N42" i="6"/>
  <c r="Q41" i="6"/>
  <c r="R41" i="6" s="1"/>
  <c r="N41" i="6"/>
  <c r="Q40" i="6"/>
  <c r="R40" i="6" s="1"/>
  <c r="N40" i="6"/>
  <c r="Q39" i="6"/>
  <c r="R39" i="6" s="1"/>
  <c r="N39" i="6"/>
  <c r="Q38" i="6"/>
  <c r="R38" i="6" s="1"/>
  <c r="N38" i="6"/>
  <c r="Q37" i="6"/>
  <c r="R37" i="6" s="1"/>
  <c r="N37" i="6"/>
  <c r="Q36" i="6"/>
  <c r="R36" i="6" s="1"/>
  <c r="N36" i="6"/>
  <c r="Q35" i="6"/>
  <c r="R35" i="6" s="1"/>
  <c r="N35" i="6"/>
  <c r="Q34" i="6"/>
  <c r="R34" i="6" s="1"/>
  <c r="N34" i="6"/>
  <c r="Q33" i="6"/>
  <c r="R33" i="6" s="1"/>
  <c r="N33" i="6"/>
  <c r="Q32" i="6"/>
  <c r="R32" i="6" s="1"/>
  <c r="N32" i="6"/>
  <c r="Q31" i="6"/>
  <c r="R31" i="6" s="1"/>
  <c r="N31" i="6"/>
  <c r="Q30" i="6"/>
  <c r="R30" i="6" s="1"/>
  <c r="N30" i="6"/>
  <c r="Q29" i="6"/>
  <c r="R29" i="6" s="1"/>
  <c r="N29" i="6"/>
  <c r="Q28" i="6"/>
  <c r="R28" i="6" s="1"/>
  <c r="N28" i="6"/>
  <c r="Q27" i="6"/>
  <c r="R27" i="6" s="1"/>
  <c r="N27" i="6"/>
  <c r="Q26" i="6"/>
  <c r="R26" i="6" s="1"/>
  <c r="N26" i="6"/>
  <c r="Q25" i="6"/>
  <c r="R25" i="6" s="1"/>
  <c r="N25" i="6"/>
  <c r="Q24" i="6"/>
  <c r="R24" i="6" s="1"/>
  <c r="N24" i="6"/>
  <c r="R23" i="6"/>
  <c r="Q23" i="6"/>
  <c r="N23" i="6"/>
  <c r="Q22" i="6"/>
  <c r="R22" i="6" s="1"/>
  <c r="N22" i="6"/>
  <c r="Q21" i="6"/>
  <c r="R21" i="6" s="1"/>
  <c r="N21" i="6"/>
  <c r="Q20" i="6"/>
  <c r="R20" i="6" s="1"/>
  <c r="N20" i="6"/>
  <c r="R19" i="6"/>
  <c r="Q19" i="6"/>
  <c r="N19" i="6"/>
  <c r="Q18" i="6"/>
  <c r="R18" i="6" s="1"/>
  <c r="N18" i="6"/>
  <c r="Q17" i="6"/>
  <c r="R17" i="6" s="1"/>
  <c r="N17" i="6"/>
  <c r="Q16" i="6"/>
  <c r="R16" i="6" s="1"/>
  <c r="N16" i="6"/>
  <c r="Q15" i="6"/>
  <c r="R15" i="6" s="1"/>
  <c r="N15" i="6"/>
  <c r="Q14" i="6"/>
  <c r="R14" i="6" s="1"/>
  <c r="N14" i="6"/>
  <c r="Q13" i="6"/>
  <c r="R13" i="6" s="1"/>
  <c r="N13" i="6"/>
  <c r="Q12" i="6"/>
  <c r="R12" i="6" s="1"/>
  <c r="N12" i="6"/>
  <c r="Q11" i="6"/>
  <c r="R11" i="6" s="1"/>
  <c r="N11" i="6"/>
  <c r="Q10" i="6"/>
  <c r="R10" i="6" s="1"/>
  <c r="N10" i="6"/>
  <c r="Q9" i="6"/>
  <c r="R9" i="6" s="1"/>
  <c r="N9" i="6"/>
  <c r="I4" i="6"/>
  <c r="K2" i="6"/>
  <c r="D2" i="6"/>
  <c r="D3" i="6" s="1"/>
  <c r="Q105" i="5"/>
  <c r="R105" i="5" s="1"/>
  <c r="N105" i="5"/>
  <c r="Q104" i="5"/>
  <c r="R104" i="5" s="1"/>
  <c r="N104" i="5"/>
  <c r="N103" i="5"/>
  <c r="N102" i="5"/>
  <c r="Q101" i="5"/>
  <c r="R101" i="5" s="1"/>
  <c r="N101" i="5"/>
  <c r="Q100" i="5"/>
  <c r="R100" i="5" s="1"/>
  <c r="N100" i="5"/>
  <c r="N99" i="5"/>
  <c r="N98" i="5"/>
  <c r="N97" i="5"/>
  <c r="N96" i="5"/>
  <c r="N95" i="5"/>
  <c r="N94" i="5"/>
  <c r="Q93" i="5"/>
  <c r="R93" i="5" s="1"/>
  <c r="N93" i="5"/>
  <c r="Q92" i="5"/>
  <c r="R92" i="5" s="1"/>
  <c r="N92" i="5"/>
  <c r="N91" i="5"/>
  <c r="Q90" i="5"/>
  <c r="R90" i="5" s="1"/>
  <c r="N90" i="5"/>
  <c r="Q89" i="5"/>
  <c r="R89" i="5" s="1"/>
  <c r="N89" i="5"/>
  <c r="N88" i="5"/>
  <c r="N87" i="5"/>
  <c r="N86" i="5"/>
  <c r="N85" i="5"/>
  <c r="N84" i="5"/>
  <c r="N83" i="5"/>
  <c r="N82" i="5"/>
  <c r="Q81" i="5"/>
  <c r="R81" i="5" s="1"/>
  <c r="N81" i="5"/>
  <c r="Q80" i="5"/>
  <c r="R80" i="5" s="1"/>
  <c r="N80" i="5"/>
  <c r="N79" i="5"/>
  <c r="N78" i="5"/>
  <c r="Q77" i="5"/>
  <c r="R77" i="5" s="1"/>
  <c r="N77" i="5"/>
  <c r="N76" i="5"/>
  <c r="N75" i="5"/>
  <c r="N74" i="5"/>
  <c r="N73" i="5"/>
  <c r="N72" i="5"/>
  <c r="N71" i="5"/>
  <c r="N70" i="5"/>
  <c r="Q69" i="5"/>
  <c r="R69" i="5" s="1"/>
  <c r="N69" i="5"/>
  <c r="Q68" i="5"/>
  <c r="R68" i="5" s="1"/>
  <c r="N68" i="5"/>
  <c r="N67" i="5"/>
  <c r="Q66" i="5"/>
  <c r="R66" i="5" s="1"/>
  <c r="N66" i="5"/>
  <c r="Q65" i="5"/>
  <c r="R65" i="5" s="1"/>
  <c r="N65" i="5"/>
  <c r="N64" i="5"/>
  <c r="N63" i="5"/>
  <c r="N62" i="5"/>
  <c r="N61" i="5"/>
  <c r="N60" i="5"/>
  <c r="N59" i="5"/>
  <c r="N58" i="5"/>
  <c r="Q57" i="5"/>
  <c r="R57" i="5" s="1"/>
  <c r="N57" i="5"/>
  <c r="Q56" i="5"/>
  <c r="R56" i="5" s="1"/>
  <c r="N56" i="5"/>
  <c r="N55" i="5"/>
  <c r="N54" i="5"/>
  <c r="Q53" i="5"/>
  <c r="R53" i="5" s="1"/>
  <c r="N53" i="5"/>
  <c r="N52" i="5"/>
  <c r="Q51" i="5"/>
  <c r="R51" i="5" s="1"/>
  <c r="N51" i="5"/>
  <c r="N50" i="5"/>
  <c r="N49" i="5"/>
  <c r="N48" i="5"/>
  <c r="N47" i="5"/>
  <c r="N46" i="5"/>
  <c r="Q45" i="5"/>
  <c r="R45" i="5" s="1"/>
  <c r="N45" i="5"/>
  <c r="Q44" i="5"/>
  <c r="R44" i="5" s="1"/>
  <c r="N44" i="5"/>
  <c r="Q43" i="5"/>
  <c r="R43" i="5" s="1"/>
  <c r="N43" i="5"/>
  <c r="N42" i="5"/>
  <c r="Q41" i="5"/>
  <c r="R41" i="5" s="1"/>
  <c r="N41" i="5"/>
  <c r="N40" i="5"/>
  <c r="N39" i="5"/>
  <c r="N38" i="5"/>
  <c r="N37" i="5"/>
  <c r="N36" i="5"/>
  <c r="N35" i="5"/>
  <c r="N34" i="5"/>
  <c r="Q33" i="5"/>
  <c r="R33" i="5" s="1"/>
  <c r="N33" i="5"/>
  <c r="Q32" i="5"/>
  <c r="R32" i="5" s="1"/>
  <c r="N32" i="5"/>
  <c r="N31" i="5"/>
  <c r="N30" i="5"/>
  <c r="Q29" i="5"/>
  <c r="R29" i="5" s="1"/>
  <c r="N29" i="5"/>
  <c r="Q28" i="5"/>
  <c r="R28" i="5" s="1"/>
  <c r="N28" i="5"/>
  <c r="Q27" i="5"/>
  <c r="R27" i="5" s="1"/>
  <c r="N27" i="5"/>
  <c r="N26" i="5"/>
  <c r="N25" i="5"/>
  <c r="N24" i="5"/>
  <c r="N23" i="5"/>
  <c r="N22" i="5"/>
  <c r="Q21" i="5"/>
  <c r="R21" i="5" s="1"/>
  <c r="N21" i="5"/>
  <c r="Q20" i="5"/>
  <c r="R20" i="5" s="1"/>
  <c r="N20" i="5"/>
  <c r="Q19" i="5"/>
  <c r="R19" i="5" s="1"/>
  <c r="N19" i="5"/>
  <c r="Q18" i="5"/>
  <c r="R18" i="5" s="1"/>
  <c r="N18" i="5"/>
  <c r="N17" i="5"/>
  <c r="N16" i="5"/>
  <c r="N15" i="5"/>
  <c r="N14" i="5"/>
  <c r="N13" i="5"/>
  <c r="N12" i="5"/>
  <c r="N11" i="5"/>
  <c r="N10" i="5"/>
  <c r="Q9" i="5"/>
  <c r="R9" i="5" s="1"/>
  <c r="N9" i="5"/>
  <c r="I4" i="5"/>
  <c r="K2" i="5"/>
  <c r="D2" i="5"/>
  <c r="D3" i="5" s="1"/>
  <c r="I4" i="3"/>
  <c r="Q105" i="3"/>
  <c r="R105" i="3" s="1"/>
  <c r="N105" i="3"/>
  <c r="Q104" i="3"/>
  <c r="R104" i="3" s="1"/>
  <c r="N104" i="3"/>
  <c r="Q103" i="3"/>
  <c r="R103" i="3" s="1"/>
  <c r="N103" i="3"/>
  <c r="Q102" i="3"/>
  <c r="R102" i="3" s="1"/>
  <c r="N102" i="3"/>
  <c r="Q101" i="3"/>
  <c r="R101" i="3" s="1"/>
  <c r="N101" i="3"/>
  <c r="Q100" i="3"/>
  <c r="R100" i="3" s="1"/>
  <c r="N100" i="3"/>
  <c r="Q99" i="3"/>
  <c r="R99" i="3" s="1"/>
  <c r="N99" i="3"/>
  <c r="Q98" i="3"/>
  <c r="R98" i="3" s="1"/>
  <c r="N98" i="3"/>
  <c r="Q97" i="3"/>
  <c r="R97" i="3" s="1"/>
  <c r="N97" i="3"/>
  <c r="Q96" i="3"/>
  <c r="R96" i="3" s="1"/>
  <c r="N96" i="3"/>
  <c r="Q95" i="3"/>
  <c r="R95" i="3" s="1"/>
  <c r="N95" i="3"/>
  <c r="Q94" i="3"/>
  <c r="R94" i="3" s="1"/>
  <c r="N94" i="3"/>
  <c r="Q93" i="3"/>
  <c r="R93" i="3" s="1"/>
  <c r="N93" i="3"/>
  <c r="Q92" i="3"/>
  <c r="R92" i="3" s="1"/>
  <c r="N92" i="3"/>
  <c r="Q91" i="3"/>
  <c r="R91" i="3" s="1"/>
  <c r="N91" i="3"/>
  <c r="Q90" i="3"/>
  <c r="R90" i="3" s="1"/>
  <c r="N90" i="3"/>
  <c r="Q89" i="3"/>
  <c r="R89" i="3" s="1"/>
  <c r="N89" i="3"/>
  <c r="Q88" i="3"/>
  <c r="R88" i="3" s="1"/>
  <c r="N88" i="3"/>
  <c r="Q87" i="3"/>
  <c r="R87" i="3" s="1"/>
  <c r="N87" i="3"/>
  <c r="Q86" i="3"/>
  <c r="R86" i="3" s="1"/>
  <c r="N86" i="3"/>
  <c r="Q85" i="3"/>
  <c r="R85" i="3" s="1"/>
  <c r="N85" i="3"/>
  <c r="Q84" i="3"/>
  <c r="R84" i="3" s="1"/>
  <c r="N84" i="3"/>
  <c r="Q83" i="3"/>
  <c r="R83" i="3" s="1"/>
  <c r="N83" i="3"/>
  <c r="Q82" i="3"/>
  <c r="R82" i="3" s="1"/>
  <c r="N82" i="3"/>
  <c r="Q81" i="3"/>
  <c r="R81" i="3" s="1"/>
  <c r="N81" i="3"/>
  <c r="Q80" i="3"/>
  <c r="R80" i="3" s="1"/>
  <c r="N80" i="3"/>
  <c r="Q79" i="3"/>
  <c r="R79" i="3" s="1"/>
  <c r="N79" i="3"/>
  <c r="Q78" i="3"/>
  <c r="R78" i="3" s="1"/>
  <c r="N78" i="3"/>
  <c r="Q77" i="3"/>
  <c r="R77" i="3" s="1"/>
  <c r="N77" i="3"/>
  <c r="Q76" i="3"/>
  <c r="R76" i="3" s="1"/>
  <c r="N76" i="3"/>
  <c r="Q75" i="3"/>
  <c r="R75" i="3" s="1"/>
  <c r="N75" i="3"/>
  <c r="Q74" i="3"/>
  <c r="R74" i="3" s="1"/>
  <c r="N74" i="3"/>
  <c r="Q73" i="3"/>
  <c r="R73" i="3" s="1"/>
  <c r="N73" i="3"/>
  <c r="Q72" i="3"/>
  <c r="R72" i="3" s="1"/>
  <c r="N72" i="3"/>
  <c r="Q71" i="3"/>
  <c r="R71" i="3" s="1"/>
  <c r="N71" i="3"/>
  <c r="Q70" i="3"/>
  <c r="R70" i="3" s="1"/>
  <c r="N70" i="3"/>
  <c r="Q69" i="3"/>
  <c r="R69" i="3" s="1"/>
  <c r="N69" i="3"/>
  <c r="Q68" i="3"/>
  <c r="R68" i="3" s="1"/>
  <c r="N68" i="3"/>
  <c r="Q67" i="3"/>
  <c r="R67" i="3" s="1"/>
  <c r="N67" i="3"/>
  <c r="Q66" i="3"/>
  <c r="R66" i="3" s="1"/>
  <c r="N66" i="3"/>
  <c r="Q65" i="3"/>
  <c r="R65" i="3" s="1"/>
  <c r="N65" i="3"/>
  <c r="Q64" i="3"/>
  <c r="R64" i="3" s="1"/>
  <c r="N64" i="3"/>
  <c r="Q63" i="3"/>
  <c r="R63" i="3" s="1"/>
  <c r="N63" i="3"/>
  <c r="Q62" i="3"/>
  <c r="R62" i="3" s="1"/>
  <c r="N62" i="3"/>
  <c r="Q61" i="3"/>
  <c r="R61" i="3" s="1"/>
  <c r="N61" i="3"/>
  <c r="Q60" i="3"/>
  <c r="R60" i="3" s="1"/>
  <c r="N60" i="3"/>
  <c r="Q59" i="3"/>
  <c r="R59" i="3" s="1"/>
  <c r="N59" i="3"/>
  <c r="Q58" i="3"/>
  <c r="R58" i="3" s="1"/>
  <c r="N58" i="3"/>
  <c r="Q57" i="3"/>
  <c r="R57" i="3" s="1"/>
  <c r="N57" i="3"/>
  <c r="Q56" i="3"/>
  <c r="R56" i="3" s="1"/>
  <c r="N56" i="3"/>
  <c r="Q55" i="3"/>
  <c r="R55" i="3" s="1"/>
  <c r="N55" i="3"/>
  <c r="Q54" i="3"/>
  <c r="R54" i="3" s="1"/>
  <c r="N54" i="3"/>
  <c r="Q53" i="3"/>
  <c r="R53" i="3" s="1"/>
  <c r="N53" i="3"/>
  <c r="Q52" i="3"/>
  <c r="R52" i="3" s="1"/>
  <c r="N52" i="3"/>
  <c r="Q51" i="3"/>
  <c r="R51" i="3" s="1"/>
  <c r="N51" i="3"/>
  <c r="Q50" i="3"/>
  <c r="R50" i="3" s="1"/>
  <c r="N50" i="3"/>
  <c r="Q49" i="3"/>
  <c r="R49" i="3" s="1"/>
  <c r="N49" i="3"/>
  <c r="Q48" i="3"/>
  <c r="R48" i="3" s="1"/>
  <c r="N48" i="3"/>
  <c r="Q47" i="3"/>
  <c r="R47" i="3" s="1"/>
  <c r="N47" i="3"/>
  <c r="Q46" i="3"/>
  <c r="R46" i="3" s="1"/>
  <c r="N46" i="3"/>
  <c r="Q45" i="3"/>
  <c r="R45" i="3" s="1"/>
  <c r="N45" i="3"/>
  <c r="Q44" i="3"/>
  <c r="R44" i="3" s="1"/>
  <c r="N44" i="3"/>
  <c r="Q43" i="3"/>
  <c r="R43" i="3" s="1"/>
  <c r="N43" i="3"/>
  <c r="Q42" i="3"/>
  <c r="R42" i="3" s="1"/>
  <c r="N42" i="3"/>
  <c r="Q41" i="3"/>
  <c r="R41" i="3" s="1"/>
  <c r="N41" i="3"/>
  <c r="Q40" i="3"/>
  <c r="R40" i="3" s="1"/>
  <c r="N40" i="3"/>
  <c r="Q39" i="3"/>
  <c r="R39" i="3" s="1"/>
  <c r="N39" i="3"/>
  <c r="Q38" i="3"/>
  <c r="R38" i="3" s="1"/>
  <c r="N38" i="3"/>
  <c r="Q37" i="3"/>
  <c r="R37" i="3" s="1"/>
  <c r="N37" i="3"/>
  <c r="Q36" i="3"/>
  <c r="R36" i="3" s="1"/>
  <c r="N36" i="3"/>
  <c r="Q35" i="3"/>
  <c r="R35" i="3" s="1"/>
  <c r="N35" i="3"/>
  <c r="Q34" i="3"/>
  <c r="R34" i="3" s="1"/>
  <c r="N34" i="3"/>
  <c r="Q33" i="3"/>
  <c r="R33" i="3" s="1"/>
  <c r="N33" i="3"/>
  <c r="Q32" i="3"/>
  <c r="R32" i="3" s="1"/>
  <c r="N32" i="3"/>
  <c r="Q31" i="3"/>
  <c r="R31" i="3" s="1"/>
  <c r="N31" i="3"/>
  <c r="Q30" i="3"/>
  <c r="R30" i="3" s="1"/>
  <c r="N30" i="3"/>
  <c r="Q29" i="3"/>
  <c r="R29" i="3" s="1"/>
  <c r="N29" i="3"/>
  <c r="Q28" i="3"/>
  <c r="R28" i="3" s="1"/>
  <c r="N28" i="3"/>
  <c r="Q27" i="3"/>
  <c r="R27" i="3" s="1"/>
  <c r="N27" i="3"/>
  <c r="Q26" i="3"/>
  <c r="R26" i="3" s="1"/>
  <c r="N26" i="3"/>
  <c r="Q25" i="3"/>
  <c r="R25" i="3" s="1"/>
  <c r="N25" i="3"/>
  <c r="Q24" i="3"/>
  <c r="R24" i="3" s="1"/>
  <c r="N24" i="3"/>
  <c r="Q23" i="3"/>
  <c r="R23" i="3" s="1"/>
  <c r="N23" i="3"/>
  <c r="Q22" i="3"/>
  <c r="R22" i="3" s="1"/>
  <c r="N22" i="3"/>
  <c r="Q21" i="3"/>
  <c r="R21" i="3" s="1"/>
  <c r="N21" i="3"/>
  <c r="Q20" i="3"/>
  <c r="R20" i="3" s="1"/>
  <c r="N20" i="3"/>
  <c r="Q19" i="3"/>
  <c r="R19" i="3" s="1"/>
  <c r="N19" i="3"/>
  <c r="Q18" i="3"/>
  <c r="R18" i="3" s="1"/>
  <c r="N18" i="3"/>
  <c r="Q17" i="3"/>
  <c r="R17" i="3" s="1"/>
  <c r="N17" i="3"/>
  <c r="Q16" i="3"/>
  <c r="R16" i="3" s="1"/>
  <c r="N16" i="3"/>
  <c r="Q15" i="3"/>
  <c r="R15" i="3" s="1"/>
  <c r="N15" i="3"/>
  <c r="Q14" i="3"/>
  <c r="R14" i="3" s="1"/>
  <c r="N14" i="3"/>
  <c r="Q13" i="3"/>
  <c r="R13" i="3" s="1"/>
  <c r="N13" i="3"/>
  <c r="Q12" i="3"/>
  <c r="R12" i="3" s="1"/>
  <c r="N12" i="3"/>
  <c r="Q11" i="3"/>
  <c r="R11" i="3" s="1"/>
  <c r="N11" i="3"/>
  <c r="Q10" i="3"/>
  <c r="R10" i="3" s="1"/>
  <c r="N10" i="3"/>
  <c r="Q9" i="3"/>
  <c r="R9" i="3" s="1"/>
  <c r="N9" i="3"/>
  <c r="K2" i="3"/>
  <c r="D2" i="3"/>
  <c r="D3" i="3" s="1"/>
  <c r="N106" i="9" l="1"/>
  <c r="I3" i="9" s="1"/>
  <c r="N106" i="8"/>
  <c r="I3" i="8" s="1"/>
  <c r="N106" i="7"/>
  <c r="I3" i="7" s="1"/>
  <c r="N106" i="6"/>
  <c r="I3" i="6" s="1"/>
  <c r="N106" i="5"/>
  <c r="I3" i="5" s="1"/>
  <c r="N106" i="3"/>
  <c r="I3" i="3" s="1"/>
</calcChain>
</file>

<file path=xl/sharedStrings.xml><?xml version="1.0" encoding="utf-8"?>
<sst xmlns="http://schemas.openxmlformats.org/spreadsheetml/2006/main" count="854" uniqueCount="149">
  <si>
    <t xml:space="preserve">Adrenals                </t>
  </si>
  <si>
    <t xml:space="preserve">Blood                   </t>
  </si>
  <si>
    <t xml:space="preserve">Bone cortical           </t>
  </si>
  <si>
    <t xml:space="preserve">Bone medullary cavity   </t>
  </si>
  <si>
    <t xml:space="preserve">Bone spongiosa          </t>
  </si>
  <si>
    <t xml:space="preserve">Brain                   </t>
  </si>
  <si>
    <t xml:space="preserve">Breast glandular tissue </t>
  </si>
  <si>
    <t xml:space="preserve">Bronchi                 </t>
  </si>
  <si>
    <t xml:space="preserve">Cartilage               </t>
  </si>
  <si>
    <t xml:space="preserve">Colon contents          </t>
  </si>
  <si>
    <t xml:space="preserve">Colon wall              </t>
  </si>
  <si>
    <t xml:space="preserve">Eye bulb                </t>
  </si>
  <si>
    <t xml:space="preserve">Eye lens                </t>
  </si>
  <si>
    <t xml:space="preserve">Fat                     </t>
  </si>
  <si>
    <t xml:space="preserve">Gall bladder contents   </t>
  </si>
  <si>
    <t xml:space="preserve">Gall bladder            </t>
  </si>
  <si>
    <t xml:space="preserve">Heart                   </t>
  </si>
  <si>
    <t xml:space="preserve">Kidney cortex           </t>
  </si>
  <si>
    <t xml:space="preserve">Kidney medulla          </t>
  </si>
  <si>
    <t xml:space="preserve">Kidney pelvis           </t>
  </si>
  <si>
    <t xml:space="preserve">Liver                   </t>
  </si>
  <si>
    <t xml:space="preserve">Lung                    </t>
  </si>
  <si>
    <t xml:space="preserve">Lymphatic nodes         </t>
  </si>
  <si>
    <t xml:space="preserve">Mucosa                  </t>
  </si>
  <si>
    <t xml:space="preserve">Muscle                  </t>
  </si>
  <si>
    <t xml:space="preserve">Oesophagus              </t>
  </si>
  <si>
    <t xml:space="preserve">Ovaries                 </t>
  </si>
  <si>
    <t xml:space="preserve">Pancreas                </t>
  </si>
  <si>
    <t xml:space="preserve">Pituitary gland         </t>
  </si>
  <si>
    <t xml:space="preserve">Prostate                </t>
  </si>
  <si>
    <t xml:space="preserve">Penis                   </t>
  </si>
  <si>
    <t xml:space="preserve">Muscle fat average      </t>
  </si>
  <si>
    <t xml:space="preserve">Salivary glands         </t>
  </si>
  <si>
    <t xml:space="preserve">Skin                    </t>
  </si>
  <si>
    <t>Small intestine contents</t>
  </si>
  <si>
    <t xml:space="preserve">Small intestine wall    </t>
  </si>
  <si>
    <t xml:space="preserve">Nerve                   </t>
  </si>
  <si>
    <t xml:space="preserve">Spleen                  </t>
  </si>
  <si>
    <t xml:space="preserve">Stomach contents        </t>
  </si>
  <si>
    <t xml:space="preserve">Stomach wall            </t>
  </si>
  <si>
    <t xml:space="preserve">Teeth                   </t>
  </si>
  <si>
    <t xml:space="preserve">Testes                  </t>
  </si>
  <si>
    <t xml:space="preserve">Small intestine         </t>
  </si>
  <si>
    <t xml:space="preserve">Thymus                  </t>
  </si>
  <si>
    <t xml:space="preserve">Thyroid                 </t>
  </si>
  <si>
    <t xml:space="preserve">Tongue                  </t>
  </si>
  <si>
    <t xml:space="preserve">Tonsils                 </t>
  </si>
  <si>
    <t xml:space="preserve">Trachea                 </t>
  </si>
  <si>
    <t xml:space="preserve">Ureter                  </t>
  </si>
  <si>
    <t>Urinary bladder contents</t>
  </si>
  <si>
    <t xml:space="preserve">Urinary bladder wall    </t>
  </si>
  <si>
    <t xml:space="preserve">Uterus Cervix           </t>
  </si>
  <si>
    <t xml:space="preserve">Air inside body         </t>
  </si>
  <si>
    <t xml:space="preserve">Mucosa anterior nasal   </t>
  </si>
  <si>
    <t xml:space="preserve">Mucosa posterior nasal  </t>
  </si>
  <si>
    <t xml:space="preserve">Bone average            </t>
  </si>
  <si>
    <t xml:space="preserve">Kidney average          </t>
  </si>
  <si>
    <t xml:space="preserve">BloodV                   </t>
  </si>
  <si>
    <t xml:space="preserve">Cerebrospinal fluid      </t>
  </si>
  <si>
    <t xml:space="preserve">Ventricles               </t>
  </si>
  <si>
    <t xml:space="preserve">Brain grey matter        </t>
  </si>
  <si>
    <t xml:space="preserve">Brain white matter       </t>
  </si>
  <si>
    <t xml:space="preserve">Cerebellum              </t>
  </si>
  <si>
    <t xml:space="preserve">Bone ossicles           </t>
  </si>
  <si>
    <t xml:space="preserve">BloodA                  </t>
  </si>
  <si>
    <t xml:space="preserve">Ligament                </t>
  </si>
  <si>
    <t xml:space="preserve">Tendon                  </t>
  </si>
  <si>
    <t xml:space="preserve">Blood vessel            </t>
  </si>
  <si>
    <t xml:space="preserve">Body fluid              </t>
  </si>
  <si>
    <t xml:space="preserve">Bone marrow             </t>
  </si>
  <si>
    <t xml:space="preserve">Eye cornea              </t>
  </si>
  <si>
    <t xml:space="preserve">Eye sclera              </t>
  </si>
  <si>
    <t xml:space="preserve">Eye retina              </t>
  </si>
  <si>
    <t xml:space="preserve">Nail                    </t>
  </si>
  <si>
    <t xml:space="preserve">Lung inflated           </t>
  </si>
  <si>
    <t xml:space="preserve">Lung deflated           </t>
  </si>
  <si>
    <t xml:space="preserve">Placenta                </t>
  </si>
  <si>
    <t xml:space="preserve">Umbilical cord          </t>
  </si>
  <si>
    <t xml:space="preserve">Amniotic fluid          </t>
  </si>
  <si>
    <t xml:space="preserve">Fetus Head tissue       </t>
  </si>
  <si>
    <t xml:space="preserve">Fetus Skin              </t>
  </si>
  <si>
    <t xml:space="preserve">Fetus Trunk             </t>
  </si>
  <si>
    <t xml:space="preserve">Fetus Arms              </t>
  </si>
  <si>
    <t xml:space="preserve">Fetus Legs              </t>
  </si>
  <si>
    <t xml:space="preserve">Fetus Brain             </t>
  </si>
  <si>
    <t xml:space="preserve">Fetus Eyes              </t>
  </si>
  <si>
    <t xml:space="preserve">Fetus Eye lenses        </t>
  </si>
  <si>
    <t xml:space="preserve">Fetus Spinal cord       </t>
  </si>
  <si>
    <t xml:space="preserve">Fetus Lungs             </t>
  </si>
  <si>
    <t xml:space="preserve">Fetus Heart             </t>
  </si>
  <si>
    <t xml:space="preserve">Fetus Kidneys           </t>
  </si>
  <si>
    <t xml:space="preserve">Fetus Liver             </t>
  </si>
  <si>
    <t xml:space="preserve">Fetus Stomach           </t>
  </si>
  <si>
    <t xml:space="preserve">Fetus Gall bladder      </t>
  </si>
  <si>
    <t xml:space="preserve">Fetus Cranium           </t>
  </si>
  <si>
    <t xml:space="preserve">Fetus CSF               </t>
  </si>
  <si>
    <t xml:space="preserve">Fetus Spine             </t>
  </si>
  <si>
    <t xml:space="preserve">Tissue               </t>
  </si>
  <si>
    <t>Num</t>
  </si>
  <si>
    <t xml:space="preserve">Eps </t>
  </si>
  <si>
    <t>Mu</t>
  </si>
  <si>
    <t xml:space="preserve">Kappa </t>
  </si>
  <si>
    <t xml:space="preserve">Rho </t>
  </si>
  <si>
    <t xml:space="preserve">K     </t>
  </si>
  <si>
    <t>HeatCap</t>
  </si>
  <si>
    <t>BldFlow</t>
  </si>
  <si>
    <t>Metabol</t>
  </si>
  <si>
    <t>R</t>
  </si>
  <si>
    <t>G</t>
  </si>
  <si>
    <t>B</t>
  </si>
  <si>
    <t xml:space="preserve">//                      </t>
  </si>
  <si>
    <t xml:space="preserve"> </t>
  </si>
  <si>
    <t xml:space="preserve">      </t>
  </si>
  <si>
    <t xml:space="preserve">[S/m] </t>
  </si>
  <si>
    <t>[kg/m3]</t>
  </si>
  <si>
    <t>[W/mK]</t>
  </si>
  <si>
    <t>[J/gK]</t>
  </si>
  <si>
    <t>[W/m3K]</t>
  </si>
  <si>
    <t>[W/m^3]</t>
  </si>
  <si>
    <t>//</t>
  </si>
  <si>
    <t>Length</t>
  </si>
  <si>
    <t>Width</t>
  </si>
  <si>
    <t>Height</t>
  </si>
  <si>
    <t>Volume</t>
  </si>
  <si>
    <t>Resolution</t>
  </si>
  <si>
    <t>mm3</t>
  </si>
  <si>
    <t>cm3</t>
  </si>
  <si>
    <t>Volume of tissue</t>
  </si>
  <si>
    <t>Fractional permitivity</t>
  </si>
  <si>
    <t>Total Permitivity =</t>
  </si>
  <si>
    <t>Percentage volume</t>
  </si>
  <si>
    <t>CALCULATION OF PARAMETERS OF A VOXEL CHILD</t>
  </si>
  <si>
    <t>Density =</t>
  </si>
  <si>
    <t>Density in g/cm3</t>
  </si>
  <si>
    <t>CALCULATION OF PARAMETERS OF A VOXEL BABY</t>
  </si>
  <si>
    <t xml:space="preserve">Undefined               </t>
  </si>
  <si>
    <t>CALCULATION OF PARAMETERS OF A VOXEL HUGO</t>
  </si>
  <si>
    <t>CALCULATION OF PARAMETERS OF A VOXEL GUSTAV</t>
  </si>
  <si>
    <t>Age</t>
  </si>
  <si>
    <t>Months</t>
  </si>
  <si>
    <t>Weight</t>
  </si>
  <si>
    <t>Kg</t>
  </si>
  <si>
    <t>Years</t>
  </si>
  <si>
    <t>Gender</t>
  </si>
  <si>
    <t>Male</t>
  </si>
  <si>
    <t>Female</t>
  </si>
  <si>
    <t>CALCULATION OF PARAMETERS OF A VOXEL DONNA</t>
  </si>
  <si>
    <t>CALCULATION OF PARAMETERS OF A VOXEL LAURA</t>
  </si>
  <si>
    <t xml:space="preserve">Weight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</si>
</sst>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mbria"/>
      <family val="1"/>
    </font>
  </fonts>
  <fills count="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1">
    <xf numFmtId="0" fontId="0" fillId="0" borderId="0" xfId="0"/>
    <xf numFmtId="0" fontId="0" fillId="0" borderId="0" xfId="0" applyAlignment="1">
      <alignment wrapText="1"/>
    </xf>
    <xf numFmtId="2" fontId="0" fillId="0" borderId="0" xfId="0" applyNumberFormat="1"/>
    <xf numFmtId="0" fontId="0" fillId="5" borderId="1" xfId="0" applyFill="1" applyBorder="1"/>
    <xf numFmtId="0" fontId="0" fillId="7" borderId="1" xfId="0" applyFill="1" applyBorder="1" applyAlignment="1">
      <alignment horizontal="center"/>
    </xf>
    <xf numFmtId="11" fontId="0" fillId="7" borderId="1" xfId="0" applyNumberFormat="1" applyFill="1" applyBorder="1" applyAlignment="1">
      <alignment horizontal="center"/>
    </xf>
    <xf numFmtId="0" fontId="0" fillId="2" borderId="1" xfId="0" applyFill="1" applyBorder="1" applyAlignment="1">
      <alignment wrapText="1"/>
    </xf>
    <xf numFmtId="2" fontId="0" fillId="2" borderId="1" xfId="0" applyNumberFormat="1" applyFill="1" applyBorder="1"/>
    <xf numFmtId="0" fontId="0" fillId="2" borderId="1" xfId="0" applyFill="1" applyBorder="1"/>
    <xf numFmtId="0" fontId="0" fillId="2" borderId="1" xfId="0" applyFill="1" applyBorder="1" applyAlignment="1">
      <alignment horizontal="right" vertical="center" wrapText="1"/>
    </xf>
    <xf numFmtId="1" fontId="0" fillId="2" borderId="1" xfId="1" applyNumberFormat="1" applyFont="1" applyFill="1" applyBorder="1" applyAlignment="1">
      <alignment horizontal="right" vertical="center" wrapText="1"/>
    </xf>
    <xf numFmtId="2" fontId="0" fillId="2" borderId="1" xfId="0" applyNumberFormat="1" applyFill="1" applyBorder="1" applyAlignment="1">
      <alignment horizontal="right" vertical="center" wrapText="1"/>
    </xf>
    <xf numFmtId="2" fontId="0" fillId="2" borderId="1" xfId="0" applyNumberFormat="1" applyFill="1" applyBorder="1" applyAlignment="1">
      <alignment horizontal="right"/>
    </xf>
    <xf numFmtId="0" fontId="0" fillId="2" borderId="2" xfId="0" applyFill="1" applyBorder="1" applyAlignment="1">
      <alignment wrapText="1"/>
    </xf>
    <xf numFmtId="2" fontId="0" fillId="2" borderId="2" xfId="0" applyNumberFormat="1" applyFill="1" applyBorder="1" applyAlignment="1">
      <alignment horizontal="right" vertical="center" wrapText="1"/>
    </xf>
    <xf numFmtId="1" fontId="0" fillId="2" borderId="2" xfId="1" applyNumberFormat="1" applyFont="1" applyFill="1" applyBorder="1" applyAlignment="1">
      <alignment horizontal="right" vertical="center" wrapText="1"/>
    </xf>
    <xf numFmtId="0" fontId="0" fillId="2" borderId="2" xfId="0" applyFill="1" applyBorder="1" applyAlignment="1">
      <alignment horizontal="right" vertical="center" wrapText="1"/>
    </xf>
    <xf numFmtId="0" fontId="0" fillId="2" borderId="2" xfId="0" applyFill="1" applyBorder="1"/>
    <xf numFmtId="0" fontId="2" fillId="5" borderId="1" xfId="0" applyFont="1" applyFill="1" applyBorder="1" applyAlignment="1">
      <alignment horizontal="left"/>
    </xf>
    <xf numFmtId="0" fontId="2" fillId="7" borderId="1" xfId="0" applyFont="1" applyFill="1" applyBorder="1" applyAlignment="1">
      <alignment horizontal="left"/>
    </xf>
    <xf numFmtId="0" fontId="2" fillId="0" borderId="0" xfId="0" applyFont="1" applyAlignment="1">
      <alignment horizontal="left"/>
    </xf>
    <xf numFmtId="0" fontId="0" fillId="2" borderId="1" xfId="0" applyFill="1" applyBorder="1" applyAlignment="1">
      <alignment horizontal="center" wrapText="1"/>
    </xf>
    <xf numFmtId="2" fontId="0" fillId="2" borderId="1" xfId="0" applyNumberFormat="1" applyFill="1" applyBorder="1" applyAlignment="1">
      <alignment horizontal="center" wrapText="1"/>
    </xf>
    <xf numFmtId="0" fontId="2" fillId="4" borderId="1" xfId="0" applyFont="1" applyFill="1" applyBorder="1" applyAlignment="1">
      <alignment horizontal="right"/>
    </xf>
    <xf numFmtId="0" fontId="2" fillId="4" borderId="1" xfId="0" applyFont="1" applyFill="1" applyBorder="1" applyAlignment="1">
      <alignment horizontal="right" wrapText="1"/>
    </xf>
    <xf numFmtId="0" fontId="2" fillId="5" borderId="3" xfId="0" applyFont="1" applyFill="1" applyBorder="1" applyAlignment="1">
      <alignment horizontal="left"/>
    </xf>
    <xf numFmtId="0" fontId="0" fillId="5" borderId="3" xfId="0" applyFill="1" applyBorder="1"/>
    <xf numFmtId="0" fontId="0" fillId="6" borderId="3" xfId="0" applyFill="1" applyBorder="1"/>
    <xf numFmtId="0" fontId="0" fillId="6" borderId="3" xfId="0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2" fillId="5" borderId="1" xfId="0" applyFont="1" applyFill="1" applyBorder="1"/>
    <xf numFmtId="0" fontId="3" fillId="8" borderId="7" xfId="0" applyFont="1" applyFill="1" applyBorder="1" applyAlignment="1">
      <alignment horizontal="center" vertical="center"/>
    </xf>
    <xf numFmtId="0" fontId="3" fillId="8" borderId="8" xfId="0" applyFont="1" applyFill="1" applyBorder="1" applyAlignment="1">
      <alignment horizontal="center" vertical="center"/>
    </xf>
    <xf numFmtId="0" fontId="3" fillId="8" borderId="9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wrapText="1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10" xfId="0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65A76-AAB3-4277-AFC4-8A92467C999C}">
  <dimension ref="A1:R106"/>
  <sheetViews>
    <sheetView zoomScale="84" workbookViewId="0">
      <selection activeCell="B2" sqref="B2:B4"/>
    </sheetView>
  </sheetViews>
  <sheetFormatPr defaultRowHeight="14.5" x14ac:dyDescent="0.35"/>
  <cols>
    <col min="1" max="1" width="22" style="20" customWidth="1"/>
    <col min="4" max="4" width="10.36328125" customWidth="1"/>
    <col min="7" max="7" width="11" customWidth="1"/>
    <col min="14" max="14" width="8.7265625" style="1"/>
    <col min="15" max="15" width="10.36328125" style="2" customWidth="1"/>
    <col min="16" max="16" width="10.36328125" customWidth="1"/>
    <col min="17" max="17" width="11.08984375" customWidth="1"/>
    <col min="18" max="18" width="13.36328125" customWidth="1"/>
  </cols>
  <sheetData>
    <row r="1" spans="1:18" ht="43" customHeight="1" thickBot="1" x14ac:dyDescent="0.4">
      <c r="A1" s="31" t="s">
        <v>134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3"/>
    </row>
    <row r="2" spans="1:18" x14ac:dyDescent="0.35">
      <c r="A2" s="25" t="s">
        <v>120</v>
      </c>
      <c r="B2" s="26">
        <v>670</v>
      </c>
      <c r="C2" s="34" t="s">
        <v>123</v>
      </c>
      <c r="D2" s="26">
        <f>B2*B3*B4</f>
        <v>14070000</v>
      </c>
      <c r="E2" s="26" t="s">
        <v>125</v>
      </c>
      <c r="G2" s="27" t="s">
        <v>124</v>
      </c>
      <c r="H2" s="28">
        <v>0.85</v>
      </c>
      <c r="I2" s="28">
        <v>0.85</v>
      </c>
      <c r="J2" s="28">
        <v>4</v>
      </c>
      <c r="K2" s="29">
        <f>J2*I2*H2</f>
        <v>2.8899999999999997</v>
      </c>
    </row>
    <row r="3" spans="1:18" ht="17.5" customHeight="1" x14ac:dyDescent="0.35">
      <c r="A3" s="18" t="s">
        <v>121</v>
      </c>
      <c r="B3" s="3">
        <v>200</v>
      </c>
      <c r="C3" s="35"/>
      <c r="D3" s="30">
        <f>D2/1000</f>
        <v>14070</v>
      </c>
      <c r="E3" s="3" t="s">
        <v>126</v>
      </c>
      <c r="G3" s="36" t="s">
        <v>129</v>
      </c>
      <c r="H3" s="36"/>
      <c r="I3" s="23">
        <f>N106/D3</f>
        <v>4.8326152238805973</v>
      </c>
      <c r="M3" t="s">
        <v>138</v>
      </c>
      <c r="N3" s="1">
        <v>6</v>
      </c>
      <c r="O3" s="2" t="s">
        <v>139</v>
      </c>
    </row>
    <row r="4" spans="1:18" x14ac:dyDescent="0.35">
      <c r="A4" s="18" t="s">
        <v>122</v>
      </c>
      <c r="B4" s="3">
        <v>105</v>
      </c>
      <c r="G4" s="36" t="s">
        <v>132</v>
      </c>
      <c r="H4" s="36"/>
      <c r="I4" s="24">
        <f>AVERAGE(F9:F105)</f>
        <v>1086.2164948453608</v>
      </c>
      <c r="M4" t="s">
        <v>140</v>
      </c>
      <c r="N4" s="1">
        <v>6</v>
      </c>
      <c r="O4" s="2" t="s">
        <v>141</v>
      </c>
    </row>
    <row r="6" spans="1:18" ht="29" x14ac:dyDescent="0.35">
      <c r="A6" s="19" t="s">
        <v>97</v>
      </c>
      <c r="B6" s="4" t="s">
        <v>98</v>
      </c>
      <c r="C6" s="4" t="s">
        <v>99</v>
      </c>
      <c r="D6" s="4" t="s">
        <v>100</v>
      </c>
      <c r="E6" s="4" t="s">
        <v>101</v>
      </c>
      <c r="F6" s="4" t="s">
        <v>102</v>
      </c>
      <c r="G6" s="4" t="s">
        <v>103</v>
      </c>
      <c r="H6" s="4" t="s">
        <v>104</v>
      </c>
      <c r="I6" s="5" t="s">
        <v>105</v>
      </c>
      <c r="J6" s="5" t="s">
        <v>106</v>
      </c>
      <c r="K6" s="4" t="s">
        <v>107</v>
      </c>
      <c r="L6" s="4" t="s">
        <v>108</v>
      </c>
      <c r="M6" s="4" t="s">
        <v>109</v>
      </c>
      <c r="N6" s="21" t="s">
        <v>133</v>
      </c>
      <c r="O6" s="22" t="s">
        <v>130</v>
      </c>
      <c r="P6" s="21" t="s">
        <v>148</v>
      </c>
      <c r="Q6" s="21" t="s">
        <v>127</v>
      </c>
      <c r="R6" s="21" t="s">
        <v>128</v>
      </c>
    </row>
    <row r="7" spans="1:18" x14ac:dyDescent="0.35">
      <c r="A7" s="19" t="s">
        <v>110</v>
      </c>
      <c r="B7" s="4" t="s">
        <v>111</v>
      </c>
      <c r="C7" s="4" t="s">
        <v>112</v>
      </c>
      <c r="D7" s="4" t="s">
        <v>111</v>
      </c>
      <c r="E7" s="4" t="s">
        <v>113</v>
      </c>
      <c r="F7" s="4" t="s">
        <v>114</v>
      </c>
      <c r="G7" s="4" t="s">
        <v>115</v>
      </c>
      <c r="H7" s="4" t="s">
        <v>116</v>
      </c>
      <c r="I7" s="5" t="s">
        <v>117</v>
      </c>
      <c r="J7" s="4" t="s">
        <v>118</v>
      </c>
      <c r="K7" s="4"/>
      <c r="L7" s="4"/>
      <c r="M7" s="4"/>
      <c r="N7" s="6"/>
      <c r="O7" s="7"/>
      <c r="P7" s="8"/>
      <c r="Q7" s="8"/>
      <c r="R7" s="8"/>
    </row>
    <row r="8" spans="1:18" x14ac:dyDescent="0.35">
      <c r="A8" s="19" t="s">
        <v>119</v>
      </c>
      <c r="B8" s="4"/>
      <c r="C8" s="4"/>
      <c r="D8" s="4"/>
      <c r="E8" s="4"/>
      <c r="F8" s="4"/>
      <c r="G8" s="4"/>
      <c r="H8" s="4"/>
      <c r="I8" s="5"/>
      <c r="J8" s="5"/>
      <c r="K8" s="4"/>
      <c r="L8" s="4"/>
      <c r="M8" s="4"/>
      <c r="N8" s="6"/>
      <c r="O8" s="7"/>
      <c r="P8" s="8"/>
      <c r="Q8" s="8"/>
      <c r="R8" s="8"/>
    </row>
    <row r="9" spans="1:18" x14ac:dyDescent="0.35">
      <c r="A9" s="19" t="s">
        <v>0</v>
      </c>
      <c r="B9" s="4">
        <v>1</v>
      </c>
      <c r="C9" s="4">
        <v>59.68</v>
      </c>
      <c r="D9" s="4">
        <v>1</v>
      </c>
      <c r="E9" s="4">
        <v>1.038</v>
      </c>
      <c r="F9" s="4">
        <v>1025</v>
      </c>
      <c r="G9" s="4">
        <v>0.4</v>
      </c>
      <c r="H9" s="4">
        <v>3.6</v>
      </c>
      <c r="I9" s="5">
        <v>400000</v>
      </c>
      <c r="J9" s="5">
        <v>60000</v>
      </c>
      <c r="K9" s="4">
        <v>0</v>
      </c>
      <c r="L9" s="4">
        <v>255</v>
      </c>
      <c r="M9" s="4">
        <v>20</v>
      </c>
      <c r="N9" s="6">
        <f>F9/1000</f>
        <v>1.0249999999999999</v>
      </c>
      <c r="O9" s="9">
        <v>0.2</v>
      </c>
      <c r="P9" s="10">
        <f>N4</f>
        <v>6</v>
      </c>
      <c r="Q9" s="9">
        <f>P9*O9</f>
        <v>1.2000000000000002</v>
      </c>
      <c r="R9" s="8">
        <f t="shared" ref="R9:R72" si="0">Q9*C9</f>
        <v>71.616000000000014</v>
      </c>
    </row>
    <row r="10" spans="1:18" x14ac:dyDescent="0.35">
      <c r="A10" s="19" t="s">
        <v>1</v>
      </c>
      <c r="B10" s="4">
        <v>2</v>
      </c>
      <c r="C10" s="4">
        <v>61.36</v>
      </c>
      <c r="D10" s="4">
        <v>1</v>
      </c>
      <c r="E10" s="4">
        <v>1.538</v>
      </c>
      <c r="F10" s="4">
        <v>1050</v>
      </c>
      <c r="G10" s="4">
        <v>0.5</v>
      </c>
      <c r="H10" s="4">
        <v>3.8</v>
      </c>
      <c r="I10" s="5">
        <v>1000000</v>
      </c>
      <c r="J10" s="5">
        <v>0</v>
      </c>
      <c r="K10" s="4">
        <v>255</v>
      </c>
      <c r="L10" s="4">
        <v>0</v>
      </c>
      <c r="M10" s="4">
        <v>0</v>
      </c>
      <c r="N10" s="6">
        <f t="shared" ref="N10:N73" si="1">F10/1000</f>
        <v>1.05</v>
      </c>
      <c r="O10" s="11">
        <v>7</v>
      </c>
      <c r="P10" s="10">
        <v>6</v>
      </c>
      <c r="Q10" s="9">
        <f t="shared" ref="Q10:Q73" si="2">P10*O10</f>
        <v>42</v>
      </c>
      <c r="R10" s="8">
        <f t="shared" si="0"/>
        <v>2577.12</v>
      </c>
    </row>
    <row r="11" spans="1:18" x14ac:dyDescent="0.35">
      <c r="A11" s="19" t="s">
        <v>2</v>
      </c>
      <c r="B11" s="4">
        <v>3</v>
      </c>
      <c r="C11" s="4">
        <v>12.45</v>
      </c>
      <c r="D11" s="4">
        <v>1</v>
      </c>
      <c r="E11" s="4">
        <v>0.14299999999999999</v>
      </c>
      <c r="F11" s="4">
        <v>2000</v>
      </c>
      <c r="G11" s="4">
        <v>0.4</v>
      </c>
      <c r="H11" s="4">
        <v>1.3</v>
      </c>
      <c r="I11" s="5">
        <v>3000</v>
      </c>
      <c r="J11" s="5">
        <v>600</v>
      </c>
      <c r="K11" s="4">
        <v>220</v>
      </c>
      <c r="L11" s="4">
        <v>220</v>
      </c>
      <c r="M11" s="4">
        <v>220</v>
      </c>
      <c r="N11" s="6">
        <f t="shared" si="1"/>
        <v>2</v>
      </c>
      <c r="O11" s="11">
        <v>10</v>
      </c>
      <c r="P11" s="10">
        <v>6</v>
      </c>
      <c r="Q11" s="9">
        <f t="shared" si="2"/>
        <v>60</v>
      </c>
      <c r="R11" s="8">
        <f t="shared" si="0"/>
        <v>747</v>
      </c>
    </row>
    <row r="12" spans="1:18" x14ac:dyDescent="0.35">
      <c r="A12" s="19" t="s">
        <v>3</v>
      </c>
      <c r="B12" s="4">
        <v>4</v>
      </c>
      <c r="C12" s="4">
        <v>20.79</v>
      </c>
      <c r="D12" s="4">
        <v>1</v>
      </c>
      <c r="E12" s="4">
        <v>0.34</v>
      </c>
      <c r="F12" s="4">
        <v>1000</v>
      </c>
      <c r="G12" s="4">
        <v>0.2</v>
      </c>
      <c r="H12" s="4">
        <v>2.7</v>
      </c>
      <c r="I12" s="5">
        <v>30000</v>
      </c>
      <c r="J12" s="5">
        <v>6000</v>
      </c>
      <c r="K12" s="4">
        <v>210</v>
      </c>
      <c r="L12" s="4">
        <v>220</v>
      </c>
      <c r="M12" s="4">
        <v>240</v>
      </c>
      <c r="N12" s="6">
        <f t="shared" si="1"/>
        <v>1</v>
      </c>
      <c r="O12" s="11">
        <v>5</v>
      </c>
      <c r="P12" s="10">
        <v>6</v>
      </c>
      <c r="Q12" s="9">
        <f t="shared" si="2"/>
        <v>30</v>
      </c>
      <c r="R12" s="8">
        <f t="shared" si="0"/>
        <v>623.69999999999993</v>
      </c>
    </row>
    <row r="13" spans="1:18" x14ac:dyDescent="0.35">
      <c r="A13" s="19" t="s">
        <v>4</v>
      </c>
      <c r="B13" s="4">
        <v>5</v>
      </c>
      <c r="C13" s="4">
        <v>20.79</v>
      </c>
      <c r="D13" s="4">
        <v>1</v>
      </c>
      <c r="E13" s="4">
        <v>0.34</v>
      </c>
      <c r="F13" s="4">
        <v>1200</v>
      </c>
      <c r="G13" s="4">
        <v>0.4</v>
      </c>
      <c r="H13" s="4">
        <v>1.3</v>
      </c>
      <c r="I13" s="5">
        <v>3000</v>
      </c>
      <c r="J13" s="5">
        <v>600</v>
      </c>
      <c r="K13" s="4">
        <v>200</v>
      </c>
      <c r="L13" s="4">
        <v>220</v>
      </c>
      <c r="M13" s="4">
        <v>240</v>
      </c>
      <c r="N13" s="6">
        <f t="shared" si="1"/>
        <v>1.2</v>
      </c>
      <c r="O13" s="11">
        <v>10</v>
      </c>
      <c r="P13" s="10">
        <v>6</v>
      </c>
      <c r="Q13" s="9">
        <f t="shared" si="2"/>
        <v>60</v>
      </c>
      <c r="R13" s="8">
        <f t="shared" si="0"/>
        <v>1247.3999999999999</v>
      </c>
    </row>
    <row r="14" spans="1:18" x14ac:dyDescent="0.35">
      <c r="A14" s="19" t="s">
        <v>5</v>
      </c>
      <c r="B14" s="4">
        <v>6</v>
      </c>
      <c r="C14" s="4">
        <v>45.81</v>
      </c>
      <c r="D14" s="4">
        <v>1</v>
      </c>
      <c r="E14" s="4">
        <v>0.76700000000000002</v>
      </c>
      <c r="F14" s="4">
        <v>1045</v>
      </c>
      <c r="G14" s="4">
        <v>0.5</v>
      </c>
      <c r="H14" s="4">
        <v>3.7</v>
      </c>
      <c r="I14" s="5">
        <v>40000</v>
      </c>
      <c r="J14" s="5">
        <v>7000</v>
      </c>
      <c r="K14" s="4">
        <v>140</v>
      </c>
      <c r="L14" s="4">
        <v>140</v>
      </c>
      <c r="M14" s="4">
        <v>140</v>
      </c>
      <c r="N14" s="6">
        <f t="shared" si="1"/>
        <v>1.0449999999999999</v>
      </c>
      <c r="O14" s="12">
        <v>2</v>
      </c>
      <c r="P14" s="10">
        <v>6</v>
      </c>
      <c r="Q14" s="9">
        <f t="shared" si="2"/>
        <v>12</v>
      </c>
      <c r="R14" s="8">
        <f t="shared" si="0"/>
        <v>549.72</v>
      </c>
    </row>
    <row r="15" spans="1:18" x14ac:dyDescent="0.35">
      <c r="A15" s="19" t="s">
        <v>6</v>
      </c>
      <c r="B15" s="4">
        <v>7</v>
      </c>
      <c r="C15" s="4">
        <v>59.68</v>
      </c>
      <c r="D15" s="4">
        <v>1</v>
      </c>
      <c r="E15" s="4">
        <v>1.038</v>
      </c>
      <c r="F15" s="4">
        <v>1040</v>
      </c>
      <c r="G15" s="4">
        <v>0.6</v>
      </c>
      <c r="H15" s="4">
        <v>3.6</v>
      </c>
      <c r="I15" s="5">
        <v>400000</v>
      </c>
      <c r="J15" s="5">
        <v>60000</v>
      </c>
      <c r="K15" s="4">
        <v>255</v>
      </c>
      <c r="L15" s="4">
        <v>128</v>
      </c>
      <c r="M15" s="4">
        <v>255</v>
      </c>
      <c r="N15" s="6">
        <f t="shared" si="1"/>
        <v>1.04</v>
      </c>
      <c r="O15" s="12">
        <v>0.5</v>
      </c>
      <c r="P15" s="10">
        <v>6</v>
      </c>
      <c r="Q15" s="9">
        <f t="shared" si="2"/>
        <v>3</v>
      </c>
      <c r="R15" s="8">
        <f t="shared" si="0"/>
        <v>179.04</v>
      </c>
    </row>
    <row r="16" spans="1:18" x14ac:dyDescent="0.35">
      <c r="A16" s="19" t="s">
        <v>7</v>
      </c>
      <c r="B16" s="4">
        <v>8</v>
      </c>
      <c r="C16" s="4">
        <v>42.01</v>
      </c>
      <c r="D16" s="4">
        <v>1</v>
      </c>
      <c r="E16" s="4">
        <v>0.77100000000000002</v>
      </c>
      <c r="F16" s="4">
        <v>1060</v>
      </c>
      <c r="G16" s="4">
        <v>0.5</v>
      </c>
      <c r="H16" s="4">
        <v>3.5</v>
      </c>
      <c r="I16" s="5">
        <v>9000</v>
      </c>
      <c r="J16" s="5">
        <v>2000</v>
      </c>
      <c r="K16" s="4">
        <v>0</v>
      </c>
      <c r="L16" s="4">
        <v>255</v>
      </c>
      <c r="M16" s="4">
        <v>40</v>
      </c>
      <c r="N16" s="6">
        <f t="shared" si="1"/>
        <v>1.06</v>
      </c>
      <c r="O16" s="12">
        <v>1</v>
      </c>
      <c r="P16" s="10">
        <v>6</v>
      </c>
      <c r="Q16" s="9">
        <f t="shared" si="2"/>
        <v>6</v>
      </c>
      <c r="R16" s="8">
        <f t="shared" si="0"/>
        <v>252.06</v>
      </c>
    </row>
    <row r="17" spans="1:18" x14ac:dyDescent="0.35">
      <c r="A17" s="19" t="s">
        <v>8</v>
      </c>
      <c r="B17" s="4">
        <v>9</v>
      </c>
      <c r="C17" s="4">
        <v>42.65</v>
      </c>
      <c r="D17" s="4">
        <v>1</v>
      </c>
      <c r="E17" s="4">
        <v>0.78200000000000003</v>
      </c>
      <c r="F17" s="4">
        <v>1100</v>
      </c>
      <c r="G17" s="4">
        <v>0.6</v>
      </c>
      <c r="H17" s="4">
        <v>3.5</v>
      </c>
      <c r="I17" s="5">
        <v>9000</v>
      </c>
      <c r="J17" s="5">
        <v>2000</v>
      </c>
      <c r="K17" s="4">
        <v>240</v>
      </c>
      <c r="L17" s="4">
        <v>240</v>
      </c>
      <c r="M17" s="4">
        <v>200</v>
      </c>
      <c r="N17" s="6">
        <f t="shared" si="1"/>
        <v>1.1000000000000001</v>
      </c>
      <c r="O17" s="12">
        <v>2</v>
      </c>
      <c r="P17" s="10">
        <v>6</v>
      </c>
      <c r="Q17" s="9">
        <f t="shared" si="2"/>
        <v>12</v>
      </c>
      <c r="R17" s="8">
        <f t="shared" si="0"/>
        <v>511.79999999999995</v>
      </c>
    </row>
    <row r="18" spans="1:18" x14ac:dyDescent="0.35">
      <c r="A18" s="19" t="s">
        <v>9</v>
      </c>
      <c r="B18" s="4">
        <v>10</v>
      </c>
      <c r="C18" s="4">
        <v>57.94</v>
      </c>
      <c r="D18" s="4">
        <v>1</v>
      </c>
      <c r="E18" s="4">
        <v>1.08</v>
      </c>
      <c r="F18" s="4">
        <v>1060</v>
      </c>
      <c r="G18" s="4">
        <v>0.6</v>
      </c>
      <c r="H18" s="4">
        <v>3.6</v>
      </c>
      <c r="I18" s="4">
        <v>0</v>
      </c>
      <c r="J18" s="4">
        <v>0</v>
      </c>
      <c r="K18" s="4">
        <v>180</v>
      </c>
      <c r="L18" s="4">
        <v>120</v>
      </c>
      <c r="M18" s="4">
        <v>0</v>
      </c>
      <c r="N18" s="6">
        <f t="shared" si="1"/>
        <v>1.06</v>
      </c>
      <c r="O18" s="12">
        <v>2</v>
      </c>
      <c r="P18" s="10">
        <v>6</v>
      </c>
      <c r="Q18" s="9">
        <f t="shared" si="2"/>
        <v>12</v>
      </c>
      <c r="R18" s="8">
        <f t="shared" si="0"/>
        <v>695.28</v>
      </c>
    </row>
    <row r="19" spans="1:18" x14ac:dyDescent="0.35">
      <c r="A19" s="19" t="s">
        <v>10</v>
      </c>
      <c r="B19" s="4">
        <v>11</v>
      </c>
      <c r="C19" s="4">
        <v>57.94</v>
      </c>
      <c r="D19" s="4">
        <v>1</v>
      </c>
      <c r="E19" s="4">
        <v>1.08</v>
      </c>
      <c r="F19" s="4">
        <v>1060</v>
      </c>
      <c r="G19" s="4">
        <v>0.6</v>
      </c>
      <c r="H19" s="4">
        <v>3.6</v>
      </c>
      <c r="I19" s="5">
        <v>50000</v>
      </c>
      <c r="J19" s="5">
        <v>9000</v>
      </c>
      <c r="K19" s="4">
        <v>180</v>
      </c>
      <c r="L19" s="4">
        <v>90</v>
      </c>
      <c r="M19" s="4">
        <v>0</v>
      </c>
      <c r="N19" s="6">
        <f t="shared" si="1"/>
        <v>1.06</v>
      </c>
      <c r="O19" s="12">
        <v>1</v>
      </c>
      <c r="P19" s="10">
        <v>6</v>
      </c>
      <c r="Q19" s="9">
        <f t="shared" si="2"/>
        <v>6</v>
      </c>
      <c r="R19" s="8">
        <f t="shared" si="0"/>
        <v>347.64</v>
      </c>
    </row>
    <row r="20" spans="1:18" x14ac:dyDescent="0.35">
      <c r="A20" s="19" t="s">
        <v>11</v>
      </c>
      <c r="B20" s="4">
        <v>12</v>
      </c>
      <c r="C20" s="4">
        <v>68.900000000000006</v>
      </c>
      <c r="D20" s="4">
        <v>1</v>
      </c>
      <c r="E20" s="4">
        <v>1.6359999999999999</v>
      </c>
      <c r="F20" s="4">
        <v>1010</v>
      </c>
      <c r="G20" s="4">
        <v>0.6</v>
      </c>
      <c r="H20" s="4">
        <v>3.9</v>
      </c>
      <c r="I20" s="4">
        <v>0</v>
      </c>
      <c r="J20" s="4">
        <v>0</v>
      </c>
      <c r="K20" s="4">
        <v>240</v>
      </c>
      <c r="L20" s="4">
        <v>240</v>
      </c>
      <c r="M20" s="4">
        <v>200</v>
      </c>
      <c r="N20" s="6">
        <f t="shared" si="1"/>
        <v>1.01</v>
      </c>
      <c r="O20" s="11">
        <v>0.5</v>
      </c>
      <c r="P20" s="10">
        <v>6</v>
      </c>
      <c r="Q20" s="9">
        <f t="shared" si="2"/>
        <v>3</v>
      </c>
      <c r="R20" s="8">
        <f t="shared" si="0"/>
        <v>206.70000000000002</v>
      </c>
    </row>
    <row r="21" spans="1:18" x14ac:dyDescent="0.35">
      <c r="A21" s="19" t="s">
        <v>12</v>
      </c>
      <c r="B21" s="4">
        <v>13</v>
      </c>
      <c r="C21" s="4">
        <v>46.57</v>
      </c>
      <c r="D21" s="4">
        <v>1</v>
      </c>
      <c r="E21" s="4">
        <v>0.79300000000000004</v>
      </c>
      <c r="F21" s="4">
        <v>1090</v>
      </c>
      <c r="G21" s="4">
        <v>0.4</v>
      </c>
      <c r="H21" s="4">
        <v>3.7</v>
      </c>
      <c r="I21" s="5">
        <v>0</v>
      </c>
      <c r="J21" s="5">
        <v>0</v>
      </c>
      <c r="K21" s="4">
        <v>0</v>
      </c>
      <c r="L21" s="4">
        <v>255</v>
      </c>
      <c r="M21" s="4">
        <v>255</v>
      </c>
      <c r="N21" s="6">
        <f t="shared" si="1"/>
        <v>1.0900000000000001</v>
      </c>
      <c r="O21" s="11">
        <v>0.1</v>
      </c>
      <c r="P21" s="10">
        <v>6</v>
      </c>
      <c r="Q21" s="9">
        <f t="shared" si="2"/>
        <v>0.60000000000000009</v>
      </c>
      <c r="R21" s="8">
        <f t="shared" si="0"/>
        <v>27.942000000000004</v>
      </c>
    </row>
    <row r="22" spans="1:18" x14ac:dyDescent="0.35">
      <c r="A22" s="19" t="s">
        <v>13</v>
      </c>
      <c r="B22" s="4">
        <v>14</v>
      </c>
      <c r="C22" s="4">
        <v>5.46</v>
      </c>
      <c r="D22" s="4">
        <v>1</v>
      </c>
      <c r="E22" s="4">
        <v>5.0999999999999997E-2</v>
      </c>
      <c r="F22" s="4">
        <v>900</v>
      </c>
      <c r="G22" s="4">
        <v>0.2</v>
      </c>
      <c r="H22" s="4">
        <v>2.5</v>
      </c>
      <c r="I22" s="5">
        <v>2000</v>
      </c>
      <c r="J22" s="5">
        <v>300</v>
      </c>
      <c r="K22" s="4">
        <v>255</v>
      </c>
      <c r="L22" s="4">
        <v>200</v>
      </c>
      <c r="M22" s="4">
        <v>100</v>
      </c>
      <c r="N22" s="6">
        <f t="shared" si="1"/>
        <v>0.9</v>
      </c>
      <c r="O22" s="11">
        <v>10</v>
      </c>
      <c r="P22" s="10">
        <v>6</v>
      </c>
      <c r="Q22" s="9">
        <f t="shared" si="2"/>
        <v>60</v>
      </c>
      <c r="R22" s="8">
        <f t="shared" si="0"/>
        <v>327.60000000000002</v>
      </c>
    </row>
    <row r="23" spans="1:18" x14ac:dyDescent="0.35">
      <c r="A23" s="19" t="s">
        <v>14</v>
      </c>
      <c r="B23" s="4">
        <v>15</v>
      </c>
      <c r="C23" s="4">
        <v>70.19</v>
      </c>
      <c r="D23" s="4">
        <v>1</v>
      </c>
      <c r="E23" s="4">
        <v>1.8380000000000001</v>
      </c>
      <c r="F23" s="4">
        <v>1010</v>
      </c>
      <c r="G23" s="4">
        <v>0.6</v>
      </c>
      <c r="H23" s="4">
        <v>3.9</v>
      </c>
      <c r="I23" s="5">
        <v>0</v>
      </c>
      <c r="J23" s="5">
        <v>0</v>
      </c>
      <c r="K23" s="4">
        <v>100</v>
      </c>
      <c r="L23" s="4">
        <v>255</v>
      </c>
      <c r="M23" s="4">
        <v>100</v>
      </c>
      <c r="N23" s="6">
        <f t="shared" si="1"/>
        <v>1.01</v>
      </c>
      <c r="O23" s="11">
        <v>0.1</v>
      </c>
      <c r="P23" s="10">
        <v>6</v>
      </c>
      <c r="Q23" s="9">
        <f t="shared" si="2"/>
        <v>0.60000000000000009</v>
      </c>
      <c r="R23" s="8">
        <f t="shared" si="0"/>
        <v>42.114000000000004</v>
      </c>
    </row>
    <row r="24" spans="1:18" x14ac:dyDescent="0.35">
      <c r="A24" s="19" t="s">
        <v>15</v>
      </c>
      <c r="B24" s="4">
        <v>16</v>
      </c>
      <c r="C24" s="4">
        <v>59.14</v>
      </c>
      <c r="D24" s="4">
        <v>1</v>
      </c>
      <c r="E24" s="4">
        <v>1.2569999999999999</v>
      </c>
      <c r="F24" s="4">
        <v>1050</v>
      </c>
      <c r="G24" s="4">
        <v>0.6</v>
      </c>
      <c r="H24" s="4">
        <v>3.9</v>
      </c>
      <c r="I24" s="5">
        <v>9000</v>
      </c>
      <c r="J24" s="5">
        <v>2000</v>
      </c>
      <c r="K24" s="4">
        <v>40</v>
      </c>
      <c r="L24" s="4">
        <v>255</v>
      </c>
      <c r="M24" s="4">
        <v>0</v>
      </c>
      <c r="N24" s="6">
        <f t="shared" si="1"/>
        <v>1.05</v>
      </c>
      <c r="O24" s="11">
        <v>0.05</v>
      </c>
      <c r="P24" s="10">
        <v>6</v>
      </c>
      <c r="Q24" s="9">
        <f t="shared" si="2"/>
        <v>0.30000000000000004</v>
      </c>
      <c r="R24" s="8">
        <f t="shared" si="0"/>
        <v>17.742000000000004</v>
      </c>
    </row>
    <row r="25" spans="1:18" x14ac:dyDescent="0.35">
      <c r="A25" s="19" t="s">
        <v>16</v>
      </c>
      <c r="B25" s="4">
        <v>17</v>
      </c>
      <c r="C25" s="4">
        <v>59.89</v>
      </c>
      <c r="D25" s="4">
        <v>1</v>
      </c>
      <c r="E25" s="4">
        <v>1.23</v>
      </c>
      <c r="F25" s="4">
        <v>1080</v>
      </c>
      <c r="G25" s="4">
        <v>0.5</v>
      </c>
      <c r="H25" s="4">
        <v>3.7</v>
      </c>
      <c r="I25" s="5">
        <v>50000</v>
      </c>
      <c r="J25" s="5">
        <v>10000</v>
      </c>
      <c r="K25" s="4">
        <v>220</v>
      </c>
      <c r="L25" s="4">
        <v>0</v>
      </c>
      <c r="M25" s="4">
        <v>0</v>
      </c>
      <c r="N25" s="6">
        <f t="shared" si="1"/>
        <v>1.08</v>
      </c>
      <c r="O25" s="11">
        <v>0.5</v>
      </c>
      <c r="P25" s="10">
        <v>6</v>
      </c>
      <c r="Q25" s="9">
        <f t="shared" si="2"/>
        <v>3</v>
      </c>
      <c r="R25" s="8">
        <f t="shared" si="0"/>
        <v>179.67000000000002</v>
      </c>
    </row>
    <row r="26" spans="1:18" x14ac:dyDescent="0.35">
      <c r="A26" s="19" t="s">
        <v>17</v>
      </c>
      <c r="B26" s="4">
        <v>18</v>
      </c>
      <c r="C26" s="4">
        <v>58.67</v>
      </c>
      <c r="D26" s="4">
        <v>1</v>
      </c>
      <c r="E26" s="4">
        <v>1.3919999999999999</v>
      </c>
      <c r="F26" s="4">
        <v>1050</v>
      </c>
      <c r="G26" s="4">
        <v>0.5</v>
      </c>
      <c r="H26" s="4">
        <v>3.9</v>
      </c>
      <c r="I26" s="5">
        <v>300000</v>
      </c>
      <c r="J26" s="5">
        <v>50000</v>
      </c>
      <c r="K26" s="4">
        <v>128</v>
      </c>
      <c r="L26" s="4">
        <v>0</v>
      </c>
      <c r="M26" s="4">
        <v>255</v>
      </c>
      <c r="N26" s="6">
        <f t="shared" si="1"/>
        <v>1.05</v>
      </c>
      <c r="O26" s="11">
        <v>2</v>
      </c>
      <c r="P26" s="10">
        <v>6</v>
      </c>
      <c r="Q26" s="9">
        <f t="shared" si="2"/>
        <v>12</v>
      </c>
      <c r="R26" s="8">
        <f t="shared" si="0"/>
        <v>704.04</v>
      </c>
    </row>
    <row r="27" spans="1:18" x14ac:dyDescent="0.35">
      <c r="A27" s="19" t="s">
        <v>18</v>
      </c>
      <c r="B27" s="4">
        <v>19</v>
      </c>
      <c r="C27" s="4">
        <v>58.67</v>
      </c>
      <c r="D27" s="4">
        <v>1</v>
      </c>
      <c r="E27" s="4">
        <v>1.3919999999999999</v>
      </c>
      <c r="F27" s="4">
        <v>1040</v>
      </c>
      <c r="G27" s="4">
        <v>0.5</v>
      </c>
      <c r="H27" s="4">
        <v>3.9</v>
      </c>
      <c r="I27" s="5">
        <v>300000</v>
      </c>
      <c r="J27" s="5">
        <v>50000</v>
      </c>
      <c r="K27" s="4">
        <v>128</v>
      </c>
      <c r="L27" s="4">
        <v>80</v>
      </c>
      <c r="M27" s="4">
        <v>255</v>
      </c>
      <c r="N27" s="6">
        <f t="shared" si="1"/>
        <v>1.04</v>
      </c>
      <c r="O27" s="11">
        <v>1</v>
      </c>
      <c r="P27" s="10">
        <v>6</v>
      </c>
      <c r="Q27" s="9">
        <f t="shared" si="2"/>
        <v>6</v>
      </c>
      <c r="R27" s="8">
        <f t="shared" si="0"/>
        <v>352.02</v>
      </c>
    </row>
    <row r="28" spans="1:18" x14ac:dyDescent="0.35">
      <c r="A28" s="19" t="s">
        <v>19</v>
      </c>
      <c r="B28" s="4">
        <v>20</v>
      </c>
      <c r="C28" s="4">
        <v>58.67</v>
      </c>
      <c r="D28" s="4">
        <v>1</v>
      </c>
      <c r="E28" s="4">
        <v>1.3919999999999999</v>
      </c>
      <c r="F28" s="4">
        <v>1050</v>
      </c>
      <c r="G28" s="4">
        <v>0.5</v>
      </c>
      <c r="H28" s="4">
        <v>3.9</v>
      </c>
      <c r="I28" s="5">
        <v>300000</v>
      </c>
      <c r="J28" s="5">
        <v>50000</v>
      </c>
      <c r="K28" s="4">
        <v>90</v>
      </c>
      <c r="L28" s="4">
        <v>60</v>
      </c>
      <c r="M28" s="4">
        <v>255</v>
      </c>
      <c r="N28" s="6">
        <f t="shared" si="1"/>
        <v>1.05</v>
      </c>
      <c r="O28" s="11">
        <v>0.1</v>
      </c>
      <c r="P28" s="10">
        <v>6</v>
      </c>
      <c r="Q28" s="9">
        <f t="shared" si="2"/>
        <v>0.60000000000000009</v>
      </c>
      <c r="R28" s="8">
        <f t="shared" si="0"/>
        <v>35.202000000000005</v>
      </c>
    </row>
    <row r="29" spans="1:18" x14ac:dyDescent="0.35">
      <c r="A29" s="19" t="s">
        <v>20</v>
      </c>
      <c r="B29" s="4">
        <v>21</v>
      </c>
      <c r="C29" s="4">
        <v>46.83</v>
      </c>
      <c r="D29" s="4">
        <v>1</v>
      </c>
      <c r="E29" s="4">
        <v>0.85499999999999998</v>
      </c>
      <c r="F29" s="4">
        <v>1050</v>
      </c>
      <c r="G29" s="4">
        <v>0.5</v>
      </c>
      <c r="H29" s="4">
        <v>3.6</v>
      </c>
      <c r="I29" s="5">
        <v>70000</v>
      </c>
      <c r="J29" s="5">
        <v>10000</v>
      </c>
      <c r="K29" s="4">
        <v>128</v>
      </c>
      <c r="L29" s="4">
        <v>64</v>
      </c>
      <c r="M29" s="4">
        <v>32</v>
      </c>
      <c r="N29" s="6">
        <f t="shared" si="1"/>
        <v>1.05</v>
      </c>
      <c r="O29" s="11">
        <v>5</v>
      </c>
      <c r="P29" s="10">
        <v>6</v>
      </c>
      <c r="Q29" s="9">
        <f t="shared" si="2"/>
        <v>30</v>
      </c>
      <c r="R29" s="8">
        <f t="shared" si="0"/>
        <v>1404.8999999999999</v>
      </c>
    </row>
    <row r="30" spans="1:18" x14ac:dyDescent="0.35">
      <c r="A30" s="19" t="s">
        <v>21</v>
      </c>
      <c r="B30" s="4">
        <v>22</v>
      </c>
      <c r="C30" s="4">
        <v>36.71</v>
      </c>
      <c r="D30" s="4">
        <v>1</v>
      </c>
      <c r="E30" s="4">
        <v>0.65700000000000003</v>
      </c>
      <c r="F30" s="4">
        <v>800</v>
      </c>
      <c r="G30" s="4">
        <v>0.6</v>
      </c>
      <c r="H30" s="4">
        <v>3.6</v>
      </c>
      <c r="I30" s="5">
        <v>9000</v>
      </c>
      <c r="J30" s="5">
        <v>2000</v>
      </c>
      <c r="K30" s="4">
        <v>64</v>
      </c>
      <c r="L30" s="4">
        <v>192</v>
      </c>
      <c r="M30" s="4">
        <v>255</v>
      </c>
      <c r="N30" s="6">
        <f t="shared" si="1"/>
        <v>0.8</v>
      </c>
      <c r="O30" s="11">
        <v>5</v>
      </c>
      <c r="P30" s="10">
        <v>6</v>
      </c>
      <c r="Q30" s="9">
        <f t="shared" si="2"/>
        <v>30</v>
      </c>
      <c r="R30" s="8">
        <f t="shared" si="0"/>
        <v>1101.3</v>
      </c>
    </row>
    <row r="31" spans="1:18" x14ac:dyDescent="0.35">
      <c r="A31" s="19" t="s">
        <v>22</v>
      </c>
      <c r="B31" s="4">
        <v>23</v>
      </c>
      <c r="C31" s="4">
        <v>59.68</v>
      </c>
      <c r="D31" s="4">
        <v>1</v>
      </c>
      <c r="E31" s="4">
        <v>1.038</v>
      </c>
      <c r="F31" s="4">
        <v>1030</v>
      </c>
      <c r="G31" s="4">
        <v>0.4</v>
      </c>
      <c r="H31" s="4">
        <v>3.1</v>
      </c>
      <c r="I31" s="5">
        <v>400000</v>
      </c>
      <c r="J31" s="5">
        <v>60000</v>
      </c>
      <c r="K31" s="4">
        <v>200</v>
      </c>
      <c r="L31" s="4">
        <v>255</v>
      </c>
      <c r="M31" s="4">
        <v>0</v>
      </c>
      <c r="N31" s="6">
        <f t="shared" si="1"/>
        <v>1.03</v>
      </c>
      <c r="O31" s="11">
        <v>0.5</v>
      </c>
      <c r="P31" s="10">
        <v>6</v>
      </c>
      <c r="Q31" s="9">
        <f t="shared" si="2"/>
        <v>3</v>
      </c>
      <c r="R31" s="8">
        <f t="shared" si="0"/>
        <v>179.04</v>
      </c>
    </row>
    <row r="32" spans="1:18" x14ac:dyDescent="0.35">
      <c r="A32" s="19" t="s">
        <v>23</v>
      </c>
      <c r="B32" s="4">
        <v>24</v>
      </c>
      <c r="C32" s="4">
        <v>46.08</v>
      </c>
      <c r="D32" s="4">
        <v>1</v>
      </c>
      <c r="E32" s="4">
        <v>0.84499999999999997</v>
      </c>
      <c r="F32" s="4">
        <v>1070</v>
      </c>
      <c r="G32" s="4">
        <v>0.3</v>
      </c>
      <c r="H32" s="4">
        <v>3.1</v>
      </c>
      <c r="I32" s="5">
        <v>9000</v>
      </c>
      <c r="J32" s="5">
        <v>2000</v>
      </c>
      <c r="K32" s="4">
        <v>120</v>
      </c>
      <c r="L32" s="4">
        <v>180</v>
      </c>
      <c r="M32" s="4">
        <v>0</v>
      </c>
      <c r="N32" s="6">
        <f t="shared" si="1"/>
        <v>1.07</v>
      </c>
      <c r="O32" s="11">
        <v>1</v>
      </c>
      <c r="P32" s="10">
        <v>6</v>
      </c>
      <c r="Q32" s="9">
        <f t="shared" si="2"/>
        <v>6</v>
      </c>
      <c r="R32" s="8">
        <f t="shared" si="0"/>
        <v>276.48</v>
      </c>
    </row>
    <row r="33" spans="1:18" x14ac:dyDescent="0.35">
      <c r="A33" s="19" t="s">
        <v>24</v>
      </c>
      <c r="B33" s="4">
        <v>25</v>
      </c>
      <c r="C33" s="4">
        <v>55.03</v>
      </c>
      <c r="D33" s="4">
        <v>1</v>
      </c>
      <c r="E33" s="4">
        <v>0.94299999999999995</v>
      </c>
      <c r="F33" s="4">
        <v>1080</v>
      </c>
      <c r="G33" s="4">
        <v>0.5</v>
      </c>
      <c r="H33" s="4">
        <v>3.5</v>
      </c>
      <c r="I33" s="5">
        <v>3000</v>
      </c>
      <c r="J33" s="5">
        <v>500</v>
      </c>
      <c r="K33" s="4">
        <v>200</v>
      </c>
      <c r="L33" s="4">
        <v>120</v>
      </c>
      <c r="M33" s="4">
        <v>120</v>
      </c>
      <c r="N33" s="6">
        <f t="shared" si="1"/>
        <v>1.08</v>
      </c>
      <c r="O33" s="11">
        <v>20</v>
      </c>
      <c r="P33" s="10">
        <v>6</v>
      </c>
      <c r="Q33" s="9">
        <f t="shared" si="2"/>
        <v>120</v>
      </c>
      <c r="R33" s="8">
        <f t="shared" si="0"/>
        <v>6603.6</v>
      </c>
    </row>
    <row r="34" spans="1:18" x14ac:dyDescent="0.35">
      <c r="A34" s="19" t="s">
        <v>25</v>
      </c>
      <c r="B34" s="4">
        <v>26</v>
      </c>
      <c r="C34" s="4">
        <v>65.06</v>
      </c>
      <c r="D34" s="4">
        <v>1</v>
      </c>
      <c r="E34" s="4">
        <v>1.1870000000000001</v>
      </c>
      <c r="F34" s="4">
        <v>1040</v>
      </c>
      <c r="G34" s="4">
        <v>0.5</v>
      </c>
      <c r="H34" s="4">
        <v>3.5</v>
      </c>
      <c r="I34" s="5">
        <v>9000</v>
      </c>
      <c r="J34" s="5">
        <v>2000</v>
      </c>
      <c r="K34" s="4">
        <v>255</v>
      </c>
      <c r="L34" s="4">
        <v>160</v>
      </c>
      <c r="M34" s="4">
        <v>0</v>
      </c>
      <c r="N34" s="6">
        <f t="shared" si="1"/>
        <v>1.04</v>
      </c>
      <c r="O34" s="11">
        <v>0.2</v>
      </c>
      <c r="P34" s="10">
        <v>6</v>
      </c>
      <c r="Q34" s="9">
        <f t="shared" si="2"/>
        <v>1.2000000000000002</v>
      </c>
      <c r="R34" s="8">
        <f t="shared" si="0"/>
        <v>78.072000000000017</v>
      </c>
    </row>
    <row r="35" spans="1:18" x14ac:dyDescent="0.35">
      <c r="A35" s="19" t="s">
        <v>26</v>
      </c>
      <c r="B35" s="4">
        <v>27</v>
      </c>
      <c r="C35" s="4">
        <v>50.47</v>
      </c>
      <c r="D35" s="4">
        <v>1</v>
      </c>
      <c r="E35" s="4">
        <v>1.29</v>
      </c>
      <c r="F35" s="4">
        <v>1048</v>
      </c>
      <c r="G35" s="4">
        <v>0.5</v>
      </c>
      <c r="H35" s="4">
        <v>3.6</v>
      </c>
      <c r="I35" s="5">
        <v>400000</v>
      </c>
      <c r="J35" s="5">
        <v>60000</v>
      </c>
      <c r="K35" s="4">
        <v>255</v>
      </c>
      <c r="L35" s="4">
        <v>128</v>
      </c>
      <c r="M35" s="4">
        <v>255</v>
      </c>
      <c r="N35" s="6">
        <f t="shared" si="1"/>
        <v>1.048</v>
      </c>
      <c r="O35" s="11">
        <v>0.2</v>
      </c>
      <c r="P35" s="10">
        <v>6</v>
      </c>
      <c r="Q35" s="9">
        <f t="shared" si="2"/>
        <v>1.2000000000000002</v>
      </c>
      <c r="R35" s="8">
        <f t="shared" si="0"/>
        <v>60.564000000000007</v>
      </c>
    </row>
    <row r="36" spans="1:18" x14ac:dyDescent="0.35">
      <c r="A36" s="19" t="s">
        <v>27</v>
      </c>
      <c r="B36" s="4">
        <v>28</v>
      </c>
      <c r="C36" s="4">
        <v>59.68</v>
      </c>
      <c r="D36" s="4">
        <v>1</v>
      </c>
      <c r="E36" s="4">
        <v>1.038</v>
      </c>
      <c r="F36" s="4">
        <v>1060</v>
      </c>
      <c r="G36" s="4">
        <v>0.6</v>
      </c>
      <c r="H36" s="4">
        <v>3.5</v>
      </c>
      <c r="I36" s="5">
        <v>40000</v>
      </c>
      <c r="J36" s="5">
        <v>7000</v>
      </c>
      <c r="K36" s="4">
        <v>0</v>
      </c>
      <c r="L36" s="4">
        <v>255</v>
      </c>
      <c r="M36" s="4">
        <v>60</v>
      </c>
      <c r="N36" s="6">
        <f t="shared" si="1"/>
        <v>1.06</v>
      </c>
      <c r="O36" s="11">
        <v>0.5</v>
      </c>
      <c r="P36" s="10">
        <v>6</v>
      </c>
      <c r="Q36" s="9">
        <f t="shared" si="2"/>
        <v>3</v>
      </c>
      <c r="R36" s="8">
        <f t="shared" si="0"/>
        <v>179.04</v>
      </c>
    </row>
    <row r="37" spans="1:18" x14ac:dyDescent="0.35">
      <c r="A37" s="19" t="s">
        <v>28</v>
      </c>
      <c r="B37" s="4">
        <v>29</v>
      </c>
      <c r="C37" s="4">
        <v>59.68</v>
      </c>
      <c r="D37" s="4">
        <v>1</v>
      </c>
      <c r="E37" s="4">
        <v>1.038</v>
      </c>
      <c r="F37" s="4">
        <v>1050</v>
      </c>
      <c r="G37" s="4">
        <v>0.6</v>
      </c>
      <c r="H37" s="4">
        <v>3.8</v>
      </c>
      <c r="I37" s="5">
        <v>400000</v>
      </c>
      <c r="J37" s="5">
        <v>60000</v>
      </c>
      <c r="K37" s="4">
        <v>0</v>
      </c>
      <c r="L37" s="4">
        <v>255</v>
      </c>
      <c r="M37" s="4">
        <v>80</v>
      </c>
      <c r="N37" s="6">
        <f t="shared" si="1"/>
        <v>1.05</v>
      </c>
      <c r="O37" s="11">
        <v>0.01</v>
      </c>
      <c r="P37" s="10">
        <v>6</v>
      </c>
      <c r="Q37" s="9">
        <f t="shared" si="2"/>
        <v>0.06</v>
      </c>
      <c r="R37" s="8">
        <f t="shared" si="0"/>
        <v>3.5808</v>
      </c>
    </row>
    <row r="38" spans="1:18" x14ac:dyDescent="0.35">
      <c r="A38" s="19" t="s">
        <v>29</v>
      </c>
      <c r="B38" s="4">
        <v>30</v>
      </c>
      <c r="C38" s="4">
        <v>60.55</v>
      </c>
      <c r="D38" s="4">
        <v>1</v>
      </c>
      <c r="E38" s="4">
        <v>1.21</v>
      </c>
      <c r="F38" s="4">
        <v>1045</v>
      </c>
      <c r="G38" s="4">
        <v>0.5</v>
      </c>
      <c r="H38" s="4">
        <v>3.8</v>
      </c>
      <c r="I38" s="5">
        <v>400000</v>
      </c>
      <c r="J38" s="5">
        <v>60000</v>
      </c>
      <c r="K38" s="4">
        <v>0</v>
      </c>
      <c r="L38" s="4">
        <v>255</v>
      </c>
      <c r="M38" s="4">
        <v>100</v>
      </c>
      <c r="N38" s="6">
        <f t="shared" si="1"/>
        <v>1.0449999999999999</v>
      </c>
      <c r="O38" s="11">
        <v>0.2</v>
      </c>
      <c r="P38" s="10">
        <v>6</v>
      </c>
      <c r="Q38" s="9">
        <f t="shared" si="2"/>
        <v>1.2000000000000002</v>
      </c>
      <c r="R38" s="8">
        <f t="shared" si="0"/>
        <v>72.660000000000011</v>
      </c>
    </row>
    <row r="39" spans="1:18" x14ac:dyDescent="0.35">
      <c r="A39" s="19" t="s">
        <v>30</v>
      </c>
      <c r="B39" s="4">
        <v>31</v>
      </c>
      <c r="C39" s="4">
        <v>41.41</v>
      </c>
      <c r="D39" s="4">
        <v>1</v>
      </c>
      <c r="E39" s="4">
        <v>0.86699999999999999</v>
      </c>
      <c r="F39" s="4">
        <v>1100</v>
      </c>
      <c r="G39" s="4">
        <v>0.3</v>
      </c>
      <c r="H39" s="4">
        <v>3.5</v>
      </c>
      <c r="I39" s="5">
        <v>9000</v>
      </c>
      <c r="J39" s="5">
        <v>2000</v>
      </c>
      <c r="K39" s="4">
        <v>0</v>
      </c>
      <c r="L39" s="4">
        <v>180</v>
      </c>
      <c r="M39" s="4">
        <v>255</v>
      </c>
      <c r="N39" s="6">
        <f t="shared" si="1"/>
        <v>1.1000000000000001</v>
      </c>
      <c r="O39" s="11">
        <v>0.5</v>
      </c>
      <c r="P39" s="10">
        <v>6</v>
      </c>
      <c r="Q39" s="9">
        <f t="shared" si="2"/>
        <v>3</v>
      </c>
      <c r="R39" s="8">
        <f t="shared" si="0"/>
        <v>124.22999999999999</v>
      </c>
    </row>
    <row r="40" spans="1:18" x14ac:dyDescent="0.35">
      <c r="A40" s="19" t="s">
        <v>31</v>
      </c>
      <c r="B40" s="4">
        <v>32</v>
      </c>
      <c r="C40" s="4">
        <v>30.25</v>
      </c>
      <c r="D40" s="4">
        <v>1</v>
      </c>
      <c r="E40" s="4">
        <v>0.497</v>
      </c>
      <c r="F40" s="4">
        <v>1000</v>
      </c>
      <c r="G40" s="4">
        <v>0.4</v>
      </c>
      <c r="H40" s="4">
        <v>3</v>
      </c>
      <c r="I40" s="5">
        <v>2000</v>
      </c>
      <c r="J40" s="5">
        <v>400</v>
      </c>
      <c r="K40" s="4">
        <v>200</v>
      </c>
      <c r="L40" s="4">
        <v>150</v>
      </c>
      <c r="M40" s="4">
        <v>120</v>
      </c>
      <c r="N40" s="6">
        <f t="shared" si="1"/>
        <v>1</v>
      </c>
      <c r="O40" s="11">
        <v>5</v>
      </c>
      <c r="P40" s="10">
        <v>6</v>
      </c>
      <c r="Q40" s="9">
        <f t="shared" si="2"/>
        <v>30</v>
      </c>
      <c r="R40" s="8">
        <f t="shared" si="0"/>
        <v>907.5</v>
      </c>
    </row>
    <row r="41" spans="1:18" x14ac:dyDescent="0.35">
      <c r="A41" s="19" t="s">
        <v>32</v>
      </c>
      <c r="B41" s="4">
        <v>33</v>
      </c>
      <c r="C41" s="4">
        <v>59.68</v>
      </c>
      <c r="D41" s="4">
        <v>1</v>
      </c>
      <c r="E41" s="4">
        <v>1.038</v>
      </c>
      <c r="F41" s="4">
        <v>1040</v>
      </c>
      <c r="G41" s="4">
        <v>0.6</v>
      </c>
      <c r="H41" s="4">
        <v>3.1</v>
      </c>
      <c r="I41" s="5">
        <v>400000</v>
      </c>
      <c r="J41" s="5">
        <v>60000</v>
      </c>
      <c r="K41" s="4">
        <v>0</v>
      </c>
      <c r="L41" s="4">
        <v>255</v>
      </c>
      <c r="M41" s="4">
        <v>124</v>
      </c>
      <c r="N41" s="6">
        <f t="shared" si="1"/>
        <v>1.04</v>
      </c>
      <c r="O41" s="11">
        <v>0.5</v>
      </c>
      <c r="P41" s="10">
        <v>6</v>
      </c>
      <c r="Q41" s="9">
        <f t="shared" si="2"/>
        <v>3</v>
      </c>
      <c r="R41" s="8">
        <f t="shared" si="0"/>
        <v>179.04</v>
      </c>
    </row>
    <row r="42" spans="1:18" x14ac:dyDescent="0.35">
      <c r="A42" s="19" t="s">
        <v>33</v>
      </c>
      <c r="B42" s="4">
        <v>34</v>
      </c>
      <c r="C42" s="4">
        <v>43.75</v>
      </c>
      <c r="D42" s="4">
        <v>1</v>
      </c>
      <c r="E42" s="4">
        <v>0.85599999999999998</v>
      </c>
      <c r="F42" s="4">
        <v>1100</v>
      </c>
      <c r="G42" s="4">
        <v>0.3</v>
      </c>
      <c r="H42" s="4">
        <v>3.5</v>
      </c>
      <c r="I42" s="5">
        <v>9000</v>
      </c>
      <c r="J42" s="5">
        <v>2000</v>
      </c>
      <c r="K42" s="4">
        <v>255</v>
      </c>
      <c r="L42" s="4">
        <v>192</v>
      </c>
      <c r="M42" s="4">
        <v>192</v>
      </c>
      <c r="N42" s="6">
        <f t="shared" si="1"/>
        <v>1.1000000000000001</v>
      </c>
      <c r="O42" s="11">
        <v>10</v>
      </c>
      <c r="P42" s="10">
        <v>6</v>
      </c>
      <c r="Q42" s="9">
        <f t="shared" si="2"/>
        <v>60</v>
      </c>
      <c r="R42" s="8">
        <f t="shared" si="0"/>
        <v>2625</v>
      </c>
    </row>
    <row r="43" spans="1:18" x14ac:dyDescent="0.35">
      <c r="A43" s="19" t="s">
        <v>34</v>
      </c>
      <c r="B43" s="4">
        <v>35</v>
      </c>
      <c r="C43" s="4">
        <v>59.49</v>
      </c>
      <c r="D43" s="4">
        <v>1</v>
      </c>
      <c r="E43" s="4">
        <v>2.165</v>
      </c>
      <c r="F43" s="4">
        <v>1030</v>
      </c>
      <c r="G43" s="4">
        <v>0.6</v>
      </c>
      <c r="H43" s="4">
        <v>3.6</v>
      </c>
      <c r="I43" s="5">
        <v>0</v>
      </c>
      <c r="J43" s="5">
        <v>0</v>
      </c>
      <c r="K43" s="4">
        <v>160</v>
      </c>
      <c r="L43" s="4">
        <v>80</v>
      </c>
      <c r="M43" s="4">
        <v>0</v>
      </c>
      <c r="N43" s="6">
        <f t="shared" si="1"/>
        <v>1.03</v>
      </c>
      <c r="O43" s="11">
        <v>5</v>
      </c>
      <c r="P43" s="10">
        <v>6</v>
      </c>
      <c r="Q43" s="9">
        <f t="shared" si="2"/>
        <v>30</v>
      </c>
      <c r="R43" s="8">
        <f t="shared" si="0"/>
        <v>1784.7</v>
      </c>
    </row>
    <row r="44" spans="1:18" x14ac:dyDescent="0.35">
      <c r="A44" s="19" t="s">
        <v>35</v>
      </c>
      <c r="B44" s="4">
        <v>36</v>
      </c>
      <c r="C44" s="4">
        <v>59.49</v>
      </c>
      <c r="D44" s="4">
        <v>1</v>
      </c>
      <c r="E44" s="4">
        <v>2.165</v>
      </c>
      <c r="F44" s="4">
        <v>1030</v>
      </c>
      <c r="G44" s="4">
        <v>0.6</v>
      </c>
      <c r="H44" s="4">
        <v>4.2</v>
      </c>
      <c r="I44" s="5">
        <v>50000</v>
      </c>
      <c r="J44" s="5">
        <v>9000</v>
      </c>
      <c r="K44" s="4">
        <v>255</v>
      </c>
      <c r="L44" s="4">
        <v>190</v>
      </c>
      <c r="M44" s="4">
        <v>0</v>
      </c>
      <c r="N44" s="6">
        <f t="shared" si="1"/>
        <v>1.03</v>
      </c>
      <c r="O44" s="11">
        <v>2</v>
      </c>
      <c r="P44" s="10">
        <v>6</v>
      </c>
      <c r="Q44" s="9">
        <f t="shared" si="2"/>
        <v>12</v>
      </c>
      <c r="R44" s="8">
        <f t="shared" si="0"/>
        <v>713.88</v>
      </c>
    </row>
    <row r="45" spans="1:18" x14ac:dyDescent="0.35">
      <c r="A45" s="19" t="s">
        <v>36</v>
      </c>
      <c r="B45" s="4">
        <v>37</v>
      </c>
      <c r="C45" s="4">
        <v>32.53</v>
      </c>
      <c r="D45" s="4">
        <v>1</v>
      </c>
      <c r="E45" s="4">
        <v>0.57399999999999995</v>
      </c>
      <c r="F45" s="4">
        <v>1080</v>
      </c>
      <c r="G45" s="4">
        <v>0.5</v>
      </c>
      <c r="H45" s="4">
        <v>3.7</v>
      </c>
      <c r="I45" s="5">
        <v>40000</v>
      </c>
      <c r="J45" s="5">
        <v>7000</v>
      </c>
      <c r="K45" s="4">
        <v>0</v>
      </c>
      <c r="L45" s="4">
        <v>255</v>
      </c>
      <c r="M45" s="4">
        <v>120</v>
      </c>
      <c r="N45" s="6">
        <f t="shared" si="1"/>
        <v>1.08</v>
      </c>
      <c r="O45" s="11">
        <v>1</v>
      </c>
      <c r="P45" s="10">
        <v>6</v>
      </c>
      <c r="Q45" s="9">
        <f t="shared" si="2"/>
        <v>6</v>
      </c>
      <c r="R45" s="8">
        <f t="shared" si="0"/>
        <v>195.18</v>
      </c>
    </row>
    <row r="46" spans="1:18" x14ac:dyDescent="0.35">
      <c r="A46" s="19" t="s">
        <v>37</v>
      </c>
      <c r="B46" s="4">
        <v>38</v>
      </c>
      <c r="C46" s="4">
        <v>57.18</v>
      </c>
      <c r="D46" s="4">
        <v>1</v>
      </c>
      <c r="E46" s="4">
        <v>1.2729999999999999</v>
      </c>
      <c r="F46" s="4">
        <v>1050</v>
      </c>
      <c r="G46" s="4">
        <v>0.5</v>
      </c>
      <c r="H46" s="4">
        <v>3.7</v>
      </c>
      <c r="I46" s="5">
        <v>80000</v>
      </c>
      <c r="J46" s="5">
        <v>20000</v>
      </c>
      <c r="K46" s="4">
        <v>160</v>
      </c>
      <c r="L46" s="4">
        <v>240</v>
      </c>
      <c r="M46" s="4">
        <v>200</v>
      </c>
      <c r="N46" s="6">
        <f t="shared" si="1"/>
        <v>1.05</v>
      </c>
      <c r="O46" s="11">
        <v>0.5</v>
      </c>
      <c r="P46" s="10">
        <v>6</v>
      </c>
      <c r="Q46" s="9">
        <f t="shared" si="2"/>
        <v>3</v>
      </c>
      <c r="R46" s="8">
        <f t="shared" si="0"/>
        <v>171.54</v>
      </c>
    </row>
    <row r="47" spans="1:18" x14ac:dyDescent="0.35">
      <c r="A47" s="19" t="s">
        <v>38</v>
      </c>
      <c r="B47" s="4">
        <v>39</v>
      </c>
      <c r="C47" s="4">
        <v>65.06</v>
      </c>
      <c r="D47" s="4">
        <v>1</v>
      </c>
      <c r="E47" s="4">
        <v>1.1870000000000001</v>
      </c>
      <c r="F47" s="4">
        <v>1050</v>
      </c>
      <c r="G47" s="4">
        <v>0.5</v>
      </c>
      <c r="H47" s="4">
        <v>3.6</v>
      </c>
      <c r="I47" s="5">
        <v>0</v>
      </c>
      <c r="J47" s="5">
        <v>0</v>
      </c>
      <c r="K47" s="4">
        <v>180</v>
      </c>
      <c r="L47" s="4">
        <v>90</v>
      </c>
      <c r="M47" s="4">
        <v>0</v>
      </c>
      <c r="N47" s="6">
        <f t="shared" si="1"/>
        <v>1.05</v>
      </c>
      <c r="O47" s="11">
        <v>1</v>
      </c>
      <c r="P47" s="10">
        <v>6</v>
      </c>
      <c r="Q47" s="9">
        <f t="shared" si="2"/>
        <v>6</v>
      </c>
      <c r="R47" s="8">
        <f t="shared" si="0"/>
        <v>390.36</v>
      </c>
    </row>
    <row r="48" spans="1:18" x14ac:dyDescent="0.35">
      <c r="A48" s="19" t="s">
        <v>39</v>
      </c>
      <c r="B48" s="4">
        <v>40</v>
      </c>
      <c r="C48" s="4">
        <v>65.06</v>
      </c>
      <c r="D48" s="4">
        <v>1</v>
      </c>
      <c r="E48" s="4">
        <v>1.1870000000000001</v>
      </c>
      <c r="F48" s="4">
        <v>1050</v>
      </c>
      <c r="G48" s="4">
        <v>0.5</v>
      </c>
      <c r="H48" s="4">
        <v>3.6</v>
      </c>
      <c r="I48" s="5">
        <v>30000</v>
      </c>
      <c r="J48" s="5">
        <v>5000</v>
      </c>
      <c r="K48" s="4">
        <v>255</v>
      </c>
      <c r="L48" s="4">
        <v>128</v>
      </c>
      <c r="M48" s="4">
        <v>0</v>
      </c>
      <c r="N48" s="6">
        <f t="shared" si="1"/>
        <v>1.05</v>
      </c>
      <c r="O48" s="11">
        <v>1</v>
      </c>
      <c r="P48" s="10">
        <v>6</v>
      </c>
      <c r="Q48" s="9">
        <f t="shared" si="2"/>
        <v>6</v>
      </c>
      <c r="R48" s="8">
        <f t="shared" si="0"/>
        <v>390.36</v>
      </c>
    </row>
    <row r="49" spans="1:18" x14ac:dyDescent="0.35">
      <c r="A49" s="19" t="s">
        <v>40</v>
      </c>
      <c r="B49" s="4">
        <v>41</v>
      </c>
      <c r="C49" s="4">
        <v>12.45</v>
      </c>
      <c r="D49" s="4">
        <v>1</v>
      </c>
      <c r="E49" s="4">
        <v>0.14299999999999999</v>
      </c>
      <c r="F49" s="4">
        <v>2200</v>
      </c>
      <c r="G49" s="4">
        <v>0.4</v>
      </c>
      <c r="H49" s="4">
        <v>1.3</v>
      </c>
      <c r="I49" s="5">
        <v>3000</v>
      </c>
      <c r="J49" s="5">
        <v>600</v>
      </c>
      <c r="K49" s="4">
        <v>255</v>
      </c>
      <c r="L49" s="4">
        <v>255</v>
      </c>
      <c r="M49" s="4">
        <v>240</v>
      </c>
      <c r="N49" s="6">
        <f t="shared" si="1"/>
        <v>2.2000000000000002</v>
      </c>
      <c r="O49" s="11">
        <v>0.1</v>
      </c>
      <c r="P49" s="10">
        <v>6</v>
      </c>
      <c r="Q49" s="9">
        <f t="shared" si="2"/>
        <v>0.60000000000000009</v>
      </c>
      <c r="R49" s="8">
        <f t="shared" si="0"/>
        <v>7.4700000000000006</v>
      </c>
    </row>
    <row r="50" spans="1:18" x14ac:dyDescent="0.35">
      <c r="A50" s="19" t="s">
        <v>41</v>
      </c>
      <c r="B50" s="4">
        <v>42</v>
      </c>
      <c r="C50" s="4">
        <v>60.55</v>
      </c>
      <c r="D50" s="4">
        <v>1</v>
      </c>
      <c r="E50" s="4">
        <v>1.21</v>
      </c>
      <c r="F50" s="4">
        <v>1050</v>
      </c>
      <c r="G50" s="4">
        <v>0.5</v>
      </c>
      <c r="H50" s="4">
        <v>3.7</v>
      </c>
      <c r="I50" s="5">
        <v>400000</v>
      </c>
      <c r="J50" s="5">
        <v>60000</v>
      </c>
      <c r="K50" s="4">
        <v>0</v>
      </c>
      <c r="L50" s="4">
        <v>255</v>
      </c>
      <c r="M50" s="4">
        <v>220</v>
      </c>
      <c r="N50" s="6">
        <f t="shared" si="1"/>
        <v>1.05</v>
      </c>
      <c r="O50" s="11">
        <v>0.2</v>
      </c>
      <c r="P50" s="10">
        <v>6</v>
      </c>
      <c r="Q50" s="9">
        <f t="shared" si="2"/>
        <v>1.2000000000000002</v>
      </c>
      <c r="R50" s="8">
        <f t="shared" si="0"/>
        <v>72.660000000000011</v>
      </c>
    </row>
    <row r="51" spans="1:18" x14ac:dyDescent="0.35">
      <c r="A51" s="19" t="s">
        <v>42</v>
      </c>
      <c r="B51" s="4">
        <v>43</v>
      </c>
      <c r="C51" s="4">
        <v>59.49</v>
      </c>
      <c r="D51" s="4">
        <v>1</v>
      </c>
      <c r="E51" s="4">
        <v>2.165</v>
      </c>
      <c r="F51" s="4">
        <v>1050</v>
      </c>
      <c r="G51" s="4">
        <v>0.6</v>
      </c>
      <c r="H51" s="4">
        <v>3.7</v>
      </c>
      <c r="I51" s="5">
        <v>50000</v>
      </c>
      <c r="J51" s="5">
        <v>9000</v>
      </c>
      <c r="K51" s="4">
        <v>255</v>
      </c>
      <c r="L51" s="4">
        <v>190</v>
      </c>
      <c r="M51" s="4">
        <v>0</v>
      </c>
      <c r="N51" s="6">
        <f t="shared" si="1"/>
        <v>1.05</v>
      </c>
      <c r="O51" s="11">
        <v>5</v>
      </c>
      <c r="P51" s="10">
        <v>6</v>
      </c>
      <c r="Q51" s="9">
        <f t="shared" si="2"/>
        <v>30</v>
      </c>
      <c r="R51" s="8">
        <f t="shared" si="0"/>
        <v>1784.7</v>
      </c>
    </row>
    <row r="52" spans="1:18" x14ac:dyDescent="0.35">
      <c r="A52" s="19" t="s">
        <v>43</v>
      </c>
      <c r="B52" s="4">
        <v>44</v>
      </c>
      <c r="C52" s="4">
        <v>59.68</v>
      </c>
      <c r="D52" s="4">
        <v>1</v>
      </c>
      <c r="E52" s="4">
        <v>1.038</v>
      </c>
      <c r="F52" s="4">
        <v>1025</v>
      </c>
      <c r="G52" s="4">
        <v>0.4</v>
      </c>
      <c r="H52" s="4">
        <v>3.7</v>
      </c>
      <c r="I52" s="5">
        <v>400000</v>
      </c>
      <c r="J52" s="5">
        <v>60000</v>
      </c>
      <c r="K52" s="4">
        <v>180</v>
      </c>
      <c r="L52" s="4">
        <v>255</v>
      </c>
      <c r="M52" s="4">
        <v>0</v>
      </c>
      <c r="N52" s="6">
        <f t="shared" si="1"/>
        <v>1.0249999999999999</v>
      </c>
      <c r="O52" s="11">
        <v>0.1</v>
      </c>
      <c r="P52" s="10">
        <v>6</v>
      </c>
      <c r="Q52" s="9">
        <f t="shared" si="2"/>
        <v>0.60000000000000009</v>
      </c>
      <c r="R52" s="8">
        <f t="shared" si="0"/>
        <v>35.808000000000007</v>
      </c>
    </row>
    <row r="53" spans="1:18" x14ac:dyDescent="0.35">
      <c r="A53" s="19" t="s">
        <v>44</v>
      </c>
      <c r="B53" s="4">
        <v>45</v>
      </c>
      <c r="C53" s="4">
        <v>59.68</v>
      </c>
      <c r="D53" s="4">
        <v>1</v>
      </c>
      <c r="E53" s="4">
        <v>1.038</v>
      </c>
      <c r="F53" s="4">
        <v>1050</v>
      </c>
      <c r="G53" s="4">
        <v>0.5</v>
      </c>
      <c r="H53" s="4">
        <v>3.5</v>
      </c>
      <c r="I53" s="5">
        <v>400000</v>
      </c>
      <c r="J53" s="5">
        <v>60000</v>
      </c>
      <c r="K53" s="4">
        <v>0</v>
      </c>
      <c r="L53" s="4">
        <v>255</v>
      </c>
      <c r="M53" s="4">
        <v>140</v>
      </c>
      <c r="N53" s="6">
        <f t="shared" si="1"/>
        <v>1.05</v>
      </c>
      <c r="O53" s="11">
        <v>0.05</v>
      </c>
      <c r="P53" s="10">
        <v>6</v>
      </c>
      <c r="Q53" s="9">
        <f t="shared" si="2"/>
        <v>0.30000000000000004</v>
      </c>
      <c r="R53" s="8">
        <f t="shared" si="0"/>
        <v>17.904000000000003</v>
      </c>
    </row>
    <row r="54" spans="1:18" x14ac:dyDescent="0.35">
      <c r="A54" s="19" t="s">
        <v>45</v>
      </c>
      <c r="B54" s="4">
        <v>46</v>
      </c>
      <c r="C54" s="4">
        <v>55.27</v>
      </c>
      <c r="D54" s="4">
        <v>1</v>
      </c>
      <c r="E54" s="4">
        <v>0.93600000000000005</v>
      </c>
      <c r="F54" s="4">
        <v>1080</v>
      </c>
      <c r="G54" s="4">
        <v>0.5</v>
      </c>
      <c r="H54" s="4">
        <v>3.5</v>
      </c>
      <c r="I54" s="5">
        <v>3000</v>
      </c>
      <c r="J54" s="5">
        <v>500</v>
      </c>
      <c r="K54" s="4">
        <v>200</v>
      </c>
      <c r="L54" s="4">
        <v>120</v>
      </c>
      <c r="M54" s="4">
        <v>120</v>
      </c>
      <c r="N54" s="6">
        <f t="shared" si="1"/>
        <v>1.08</v>
      </c>
      <c r="O54" s="11">
        <v>1</v>
      </c>
      <c r="P54" s="10">
        <v>6</v>
      </c>
      <c r="Q54" s="9">
        <f t="shared" si="2"/>
        <v>6</v>
      </c>
      <c r="R54" s="8">
        <f t="shared" si="0"/>
        <v>331.62</v>
      </c>
    </row>
    <row r="55" spans="1:18" x14ac:dyDescent="0.35">
      <c r="A55" s="19" t="s">
        <v>46</v>
      </c>
      <c r="B55" s="4">
        <v>47</v>
      </c>
      <c r="C55" s="4">
        <v>59.68</v>
      </c>
      <c r="D55" s="4">
        <v>1</v>
      </c>
      <c r="E55" s="4">
        <v>1.038</v>
      </c>
      <c r="F55" s="4">
        <v>1025</v>
      </c>
      <c r="G55" s="4">
        <v>0.4</v>
      </c>
      <c r="H55" s="4">
        <v>3.1</v>
      </c>
      <c r="I55" s="5">
        <v>400000</v>
      </c>
      <c r="J55" s="5">
        <v>60000</v>
      </c>
      <c r="K55" s="4">
        <v>0</v>
      </c>
      <c r="L55" s="4">
        <v>255</v>
      </c>
      <c r="M55" s="4">
        <v>160</v>
      </c>
      <c r="N55" s="6">
        <f t="shared" si="1"/>
        <v>1.0249999999999999</v>
      </c>
      <c r="O55" s="11">
        <v>0.2</v>
      </c>
      <c r="P55" s="10">
        <v>6</v>
      </c>
      <c r="Q55" s="9">
        <f t="shared" si="2"/>
        <v>1.2000000000000002</v>
      </c>
      <c r="R55" s="8">
        <f t="shared" si="0"/>
        <v>71.616000000000014</v>
      </c>
    </row>
    <row r="56" spans="1:18" x14ac:dyDescent="0.35">
      <c r="A56" s="19" t="s">
        <v>47</v>
      </c>
      <c r="B56" s="4">
        <v>48</v>
      </c>
      <c r="C56" s="4">
        <v>42.01</v>
      </c>
      <c r="D56" s="4">
        <v>1</v>
      </c>
      <c r="E56" s="4">
        <v>0.77100000000000002</v>
      </c>
      <c r="F56" s="4">
        <v>1100</v>
      </c>
      <c r="G56" s="4">
        <v>0.5</v>
      </c>
      <c r="H56" s="4">
        <v>3.6</v>
      </c>
      <c r="I56" s="5">
        <v>9000</v>
      </c>
      <c r="J56" s="5">
        <v>2000</v>
      </c>
      <c r="K56" s="4">
        <v>0</v>
      </c>
      <c r="L56" s="4">
        <v>255</v>
      </c>
      <c r="M56" s="4">
        <v>180</v>
      </c>
      <c r="N56" s="6">
        <f t="shared" si="1"/>
        <v>1.1000000000000001</v>
      </c>
      <c r="O56" s="11">
        <v>0.3</v>
      </c>
      <c r="P56" s="10">
        <v>6</v>
      </c>
      <c r="Q56" s="9">
        <f t="shared" si="2"/>
        <v>1.7999999999999998</v>
      </c>
      <c r="R56" s="8">
        <f t="shared" si="0"/>
        <v>75.617999999999995</v>
      </c>
    </row>
    <row r="57" spans="1:18" x14ac:dyDescent="0.35">
      <c r="A57" s="19" t="s">
        <v>48</v>
      </c>
      <c r="B57" s="4">
        <v>49</v>
      </c>
      <c r="C57" s="4">
        <v>44.77</v>
      </c>
      <c r="D57" s="4">
        <v>1</v>
      </c>
      <c r="E57" s="4">
        <v>0.69599999999999995</v>
      </c>
      <c r="F57" s="4">
        <v>1060</v>
      </c>
      <c r="G57" s="4">
        <v>0.5</v>
      </c>
      <c r="H57" s="4">
        <v>3.4</v>
      </c>
      <c r="I57" s="5">
        <v>9000</v>
      </c>
      <c r="J57" s="5">
        <v>2000</v>
      </c>
      <c r="K57" s="4">
        <v>120</v>
      </c>
      <c r="L57" s="4">
        <v>255</v>
      </c>
      <c r="M57" s="4">
        <v>0</v>
      </c>
      <c r="N57" s="6">
        <f t="shared" si="1"/>
        <v>1.06</v>
      </c>
      <c r="O57" s="11">
        <v>0.1</v>
      </c>
      <c r="P57" s="10">
        <v>6</v>
      </c>
      <c r="Q57" s="9">
        <f t="shared" si="2"/>
        <v>0.60000000000000009</v>
      </c>
      <c r="R57" s="8">
        <f t="shared" si="0"/>
        <v>26.862000000000005</v>
      </c>
    </row>
    <row r="58" spans="1:18" x14ac:dyDescent="0.35">
      <c r="A58" s="19" t="s">
        <v>49</v>
      </c>
      <c r="B58" s="4">
        <v>50</v>
      </c>
      <c r="C58" s="4">
        <v>68.900000000000006</v>
      </c>
      <c r="D58" s="4">
        <v>1</v>
      </c>
      <c r="E58" s="4">
        <v>1.6359999999999999</v>
      </c>
      <c r="F58" s="4">
        <v>1010</v>
      </c>
      <c r="G58" s="4">
        <v>0.5</v>
      </c>
      <c r="H58" s="4">
        <v>4.2</v>
      </c>
      <c r="I58" s="4">
        <v>0</v>
      </c>
      <c r="J58" s="4">
        <v>0</v>
      </c>
      <c r="K58" s="4">
        <v>255</v>
      </c>
      <c r="L58" s="4">
        <v>255</v>
      </c>
      <c r="M58" s="4">
        <v>120</v>
      </c>
      <c r="N58" s="6">
        <f t="shared" si="1"/>
        <v>1.01</v>
      </c>
      <c r="O58" s="11">
        <v>0.5</v>
      </c>
      <c r="P58" s="10">
        <v>6</v>
      </c>
      <c r="Q58" s="9">
        <f t="shared" si="2"/>
        <v>3</v>
      </c>
      <c r="R58" s="8">
        <f t="shared" si="0"/>
        <v>206.70000000000002</v>
      </c>
    </row>
    <row r="59" spans="1:18" x14ac:dyDescent="0.35">
      <c r="A59" s="19" t="s">
        <v>50</v>
      </c>
      <c r="B59" s="4">
        <v>51</v>
      </c>
      <c r="C59" s="4">
        <v>18.940000000000001</v>
      </c>
      <c r="D59" s="4">
        <v>1</v>
      </c>
      <c r="E59" s="4">
        <v>0.38300000000000001</v>
      </c>
      <c r="F59" s="4">
        <v>1040</v>
      </c>
      <c r="G59" s="4">
        <v>0.6</v>
      </c>
      <c r="H59" s="4">
        <v>3.5</v>
      </c>
      <c r="I59" s="5">
        <v>9000</v>
      </c>
      <c r="J59" s="5">
        <v>2000</v>
      </c>
      <c r="K59" s="4">
        <v>255</v>
      </c>
      <c r="L59" s="4">
        <v>255</v>
      </c>
      <c r="M59" s="4">
        <v>0</v>
      </c>
      <c r="N59" s="6">
        <f t="shared" si="1"/>
        <v>1.04</v>
      </c>
      <c r="O59" s="11">
        <v>0.2</v>
      </c>
      <c r="P59" s="10">
        <v>6</v>
      </c>
      <c r="Q59" s="9">
        <f t="shared" si="2"/>
        <v>1.2000000000000002</v>
      </c>
      <c r="R59" s="8">
        <f t="shared" si="0"/>
        <v>22.728000000000005</v>
      </c>
    </row>
    <row r="60" spans="1:18" x14ac:dyDescent="0.35">
      <c r="A60" s="19" t="s">
        <v>51</v>
      </c>
      <c r="B60" s="4">
        <v>52</v>
      </c>
      <c r="C60" s="4">
        <v>61.12</v>
      </c>
      <c r="D60" s="4">
        <v>1</v>
      </c>
      <c r="E60" s="4">
        <v>1.27</v>
      </c>
      <c r="F60" s="4">
        <v>1080</v>
      </c>
      <c r="G60" s="4">
        <v>0.5</v>
      </c>
      <c r="H60" s="4">
        <v>3.6</v>
      </c>
      <c r="I60" s="5">
        <v>3000</v>
      </c>
      <c r="J60" s="5">
        <v>500</v>
      </c>
      <c r="K60" s="4">
        <v>255</v>
      </c>
      <c r="L60" s="4">
        <v>120</v>
      </c>
      <c r="M60" s="4">
        <v>120</v>
      </c>
      <c r="N60" s="6">
        <f t="shared" si="1"/>
        <v>1.08</v>
      </c>
      <c r="O60" s="11">
        <v>0.1</v>
      </c>
      <c r="P60" s="10">
        <v>6</v>
      </c>
      <c r="Q60" s="9">
        <f t="shared" si="2"/>
        <v>0.60000000000000009</v>
      </c>
      <c r="R60" s="8">
        <f t="shared" si="0"/>
        <v>36.672000000000004</v>
      </c>
    </row>
    <row r="61" spans="1:18" x14ac:dyDescent="0.35">
      <c r="A61" s="19" t="s">
        <v>52</v>
      </c>
      <c r="B61" s="4">
        <v>53</v>
      </c>
      <c r="C61" s="4">
        <v>1</v>
      </c>
      <c r="D61" s="4">
        <v>1</v>
      </c>
      <c r="E61" s="4">
        <v>0</v>
      </c>
      <c r="F61" s="4">
        <v>0</v>
      </c>
      <c r="G61" s="4">
        <v>0.02</v>
      </c>
      <c r="H61" s="4">
        <v>1</v>
      </c>
      <c r="I61" s="5">
        <v>0</v>
      </c>
      <c r="J61" s="5">
        <v>0</v>
      </c>
      <c r="K61" s="4">
        <v>80</v>
      </c>
      <c r="L61" s="4">
        <v>255</v>
      </c>
      <c r="M61" s="4">
        <v>255</v>
      </c>
      <c r="N61" s="6">
        <f t="shared" si="1"/>
        <v>0</v>
      </c>
      <c r="O61" s="11">
        <v>10</v>
      </c>
      <c r="P61" s="10">
        <v>6</v>
      </c>
      <c r="Q61" s="9">
        <f t="shared" si="2"/>
        <v>60</v>
      </c>
      <c r="R61" s="8">
        <f t="shared" si="0"/>
        <v>60</v>
      </c>
    </row>
    <row r="62" spans="1:18" x14ac:dyDescent="0.35">
      <c r="A62" s="19" t="s">
        <v>53</v>
      </c>
      <c r="B62" s="4">
        <v>54</v>
      </c>
      <c r="C62" s="4">
        <v>46.08</v>
      </c>
      <c r="D62" s="4">
        <v>1</v>
      </c>
      <c r="E62" s="4">
        <v>0.84499999999999997</v>
      </c>
      <c r="F62" s="4">
        <v>1070</v>
      </c>
      <c r="G62" s="4">
        <v>0.3</v>
      </c>
      <c r="H62" s="4">
        <v>3.1</v>
      </c>
      <c r="I62" s="5">
        <v>9000</v>
      </c>
      <c r="J62" s="5">
        <v>2000</v>
      </c>
      <c r="K62" s="4">
        <v>0</v>
      </c>
      <c r="L62" s="4">
        <v>255</v>
      </c>
      <c r="M62" s="4">
        <v>130</v>
      </c>
      <c r="N62" s="6">
        <f t="shared" si="1"/>
        <v>1.07</v>
      </c>
      <c r="O62" s="11">
        <v>0.1</v>
      </c>
      <c r="P62" s="10">
        <v>6</v>
      </c>
      <c r="Q62" s="9">
        <f t="shared" si="2"/>
        <v>0.60000000000000009</v>
      </c>
      <c r="R62" s="8">
        <f t="shared" si="0"/>
        <v>27.648000000000003</v>
      </c>
    </row>
    <row r="63" spans="1:18" x14ac:dyDescent="0.35">
      <c r="A63" s="19" t="s">
        <v>54</v>
      </c>
      <c r="B63" s="4">
        <v>55</v>
      </c>
      <c r="C63" s="4">
        <v>46.08</v>
      </c>
      <c r="D63" s="4">
        <v>1</v>
      </c>
      <c r="E63" s="4">
        <v>0.84499999999999997</v>
      </c>
      <c r="F63" s="4">
        <v>1070</v>
      </c>
      <c r="G63" s="4">
        <v>0.3</v>
      </c>
      <c r="H63" s="4">
        <v>3.1</v>
      </c>
      <c r="I63" s="5">
        <v>9000</v>
      </c>
      <c r="J63" s="5">
        <v>2000</v>
      </c>
      <c r="K63" s="4">
        <v>0</v>
      </c>
      <c r="L63" s="4">
        <v>255</v>
      </c>
      <c r="M63" s="4">
        <v>131</v>
      </c>
      <c r="N63" s="6">
        <f t="shared" si="1"/>
        <v>1.07</v>
      </c>
      <c r="O63" s="11">
        <v>0.1</v>
      </c>
      <c r="P63" s="10">
        <v>6</v>
      </c>
      <c r="Q63" s="9">
        <f t="shared" si="2"/>
        <v>0.60000000000000009</v>
      </c>
      <c r="R63" s="8">
        <f t="shared" si="0"/>
        <v>27.648000000000003</v>
      </c>
    </row>
    <row r="64" spans="1:18" x14ac:dyDescent="0.35">
      <c r="A64" s="19" t="s">
        <v>55</v>
      </c>
      <c r="B64" s="4">
        <v>56</v>
      </c>
      <c r="C64" s="4">
        <v>12.45</v>
      </c>
      <c r="D64" s="4">
        <v>1</v>
      </c>
      <c r="E64" s="4">
        <v>0.14299999999999999</v>
      </c>
      <c r="F64" s="4">
        <v>1850</v>
      </c>
      <c r="G64" s="4">
        <v>0.4</v>
      </c>
      <c r="H64" s="4">
        <v>1.3</v>
      </c>
      <c r="I64" s="5">
        <v>3000</v>
      </c>
      <c r="J64" s="5">
        <v>600</v>
      </c>
      <c r="K64" s="4">
        <v>220</v>
      </c>
      <c r="L64" s="4">
        <v>220</v>
      </c>
      <c r="M64" s="4">
        <v>220</v>
      </c>
      <c r="N64" s="6">
        <f t="shared" si="1"/>
        <v>1.85</v>
      </c>
      <c r="O64" s="11">
        <v>10</v>
      </c>
      <c r="P64" s="10">
        <v>6</v>
      </c>
      <c r="Q64" s="9">
        <f t="shared" si="2"/>
        <v>60</v>
      </c>
      <c r="R64" s="8">
        <f t="shared" si="0"/>
        <v>747</v>
      </c>
    </row>
    <row r="65" spans="1:18" x14ac:dyDescent="0.35">
      <c r="A65" s="19" t="s">
        <v>56</v>
      </c>
      <c r="B65" s="4">
        <v>57</v>
      </c>
      <c r="C65" s="4">
        <v>58.67</v>
      </c>
      <c r="D65" s="4">
        <v>1</v>
      </c>
      <c r="E65" s="4">
        <v>1.3919999999999999</v>
      </c>
      <c r="F65" s="4">
        <v>1050</v>
      </c>
      <c r="G65" s="4">
        <v>0.5</v>
      </c>
      <c r="H65" s="4">
        <v>3.9</v>
      </c>
      <c r="I65" s="5">
        <v>300000</v>
      </c>
      <c r="J65" s="5">
        <v>50000</v>
      </c>
      <c r="K65" s="4">
        <v>128</v>
      </c>
      <c r="L65" s="4">
        <v>0</v>
      </c>
      <c r="M65" s="4">
        <v>255</v>
      </c>
      <c r="N65" s="6">
        <f t="shared" si="1"/>
        <v>1.05</v>
      </c>
      <c r="O65" s="11">
        <v>2</v>
      </c>
      <c r="P65" s="10">
        <v>6</v>
      </c>
      <c r="Q65" s="9">
        <f t="shared" si="2"/>
        <v>12</v>
      </c>
      <c r="R65" s="8">
        <f t="shared" si="0"/>
        <v>704.04</v>
      </c>
    </row>
    <row r="66" spans="1:18" x14ac:dyDescent="0.35">
      <c r="A66" s="19" t="s">
        <v>57</v>
      </c>
      <c r="B66" s="4">
        <v>58</v>
      </c>
      <c r="C66" s="4">
        <v>61.36</v>
      </c>
      <c r="D66" s="4">
        <v>1</v>
      </c>
      <c r="E66" s="4">
        <v>1.538</v>
      </c>
      <c r="F66" s="4">
        <v>1050</v>
      </c>
      <c r="G66" s="4">
        <v>0.5</v>
      </c>
      <c r="H66" s="4">
        <v>3.8</v>
      </c>
      <c r="I66" s="5">
        <v>1000000</v>
      </c>
      <c r="J66" s="5">
        <v>0</v>
      </c>
      <c r="K66" s="4">
        <v>80</v>
      </c>
      <c r="L66" s="4">
        <v>80</v>
      </c>
      <c r="M66" s="4">
        <v>255</v>
      </c>
      <c r="N66" s="6">
        <f t="shared" si="1"/>
        <v>1.05</v>
      </c>
      <c r="O66" s="11">
        <v>7</v>
      </c>
      <c r="P66" s="10">
        <v>6</v>
      </c>
      <c r="Q66" s="9">
        <f t="shared" si="2"/>
        <v>42</v>
      </c>
      <c r="R66" s="8">
        <f t="shared" si="0"/>
        <v>2577.12</v>
      </c>
    </row>
    <row r="67" spans="1:18" x14ac:dyDescent="0.35">
      <c r="A67" s="19" t="s">
        <v>58</v>
      </c>
      <c r="B67" s="4">
        <v>59</v>
      </c>
      <c r="C67" s="4">
        <v>68.64</v>
      </c>
      <c r="D67" s="4">
        <v>1</v>
      </c>
      <c r="E67" s="4">
        <v>2.4129999999999998</v>
      </c>
      <c r="F67" s="4">
        <v>1010</v>
      </c>
      <c r="G67" s="4">
        <v>0.6</v>
      </c>
      <c r="H67" s="4">
        <v>4.2</v>
      </c>
      <c r="I67" s="5">
        <v>0</v>
      </c>
      <c r="J67" s="5">
        <v>0</v>
      </c>
      <c r="K67" s="4">
        <v>0</v>
      </c>
      <c r="L67" s="4">
        <v>255</v>
      </c>
      <c r="M67" s="4">
        <v>0</v>
      </c>
      <c r="N67" s="6">
        <f t="shared" si="1"/>
        <v>1.01</v>
      </c>
      <c r="O67" s="11">
        <v>0.1</v>
      </c>
      <c r="P67" s="10">
        <v>6</v>
      </c>
      <c r="Q67" s="9">
        <f t="shared" si="2"/>
        <v>0.60000000000000009</v>
      </c>
      <c r="R67" s="8">
        <f t="shared" si="0"/>
        <v>41.184000000000005</v>
      </c>
    </row>
    <row r="68" spans="1:18" x14ac:dyDescent="0.35">
      <c r="A68" s="19" t="s">
        <v>59</v>
      </c>
      <c r="B68" s="4">
        <v>60</v>
      </c>
      <c r="C68" s="4">
        <v>68.64</v>
      </c>
      <c r="D68" s="4">
        <v>1</v>
      </c>
      <c r="E68" s="4">
        <v>2.4129999999999998</v>
      </c>
      <c r="F68" s="4">
        <v>1010</v>
      </c>
      <c r="G68" s="4">
        <v>0.6</v>
      </c>
      <c r="H68" s="4">
        <v>4.2</v>
      </c>
      <c r="I68" s="5">
        <v>0</v>
      </c>
      <c r="J68" s="5">
        <v>0</v>
      </c>
      <c r="K68" s="4">
        <v>20</v>
      </c>
      <c r="L68" s="4">
        <v>255</v>
      </c>
      <c r="M68" s="4">
        <v>0</v>
      </c>
      <c r="N68" s="6">
        <f t="shared" si="1"/>
        <v>1.01</v>
      </c>
      <c r="O68" s="11">
        <v>0.2</v>
      </c>
      <c r="P68" s="10">
        <v>6</v>
      </c>
      <c r="Q68" s="9">
        <f t="shared" si="2"/>
        <v>1.2000000000000002</v>
      </c>
      <c r="R68" s="8">
        <f t="shared" si="0"/>
        <v>82.368000000000009</v>
      </c>
    </row>
    <row r="69" spans="1:18" x14ac:dyDescent="0.35">
      <c r="A69" s="19" t="s">
        <v>60</v>
      </c>
      <c r="B69" s="4">
        <v>61</v>
      </c>
      <c r="C69" s="4">
        <v>52.73</v>
      </c>
      <c r="D69" s="4">
        <v>1</v>
      </c>
      <c r="E69" s="4">
        <v>0.94199999999999995</v>
      </c>
      <c r="F69" s="4">
        <v>1050</v>
      </c>
      <c r="G69" s="4">
        <v>0.5</v>
      </c>
      <c r="H69" s="4">
        <v>3.7</v>
      </c>
      <c r="I69" s="5">
        <v>40000</v>
      </c>
      <c r="J69" s="5">
        <v>7000</v>
      </c>
      <c r="K69" s="4">
        <v>120</v>
      </c>
      <c r="L69" s="4">
        <v>120</v>
      </c>
      <c r="M69" s="4">
        <v>120</v>
      </c>
      <c r="N69" s="6">
        <f t="shared" si="1"/>
        <v>1.05</v>
      </c>
      <c r="O69" s="11">
        <v>5</v>
      </c>
      <c r="P69" s="10">
        <v>6</v>
      </c>
      <c r="Q69" s="9">
        <f t="shared" si="2"/>
        <v>30</v>
      </c>
      <c r="R69" s="8">
        <f t="shared" si="0"/>
        <v>1581.8999999999999</v>
      </c>
    </row>
    <row r="70" spans="1:18" x14ac:dyDescent="0.35">
      <c r="A70" s="19" t="s">
        <v>61</v>
      </c>
      <c r="B70" s="4">
        <v>62</v>
      </c>
      <c r="C70" s="4">
        <v>38.89</v>
      </c>
      <c r="D70" s="4">
        <v>1</v>
      </c>
      <c r="E70" s="4">
        <v>0.59099999999999997</v>
      </c>
      <c r="F70" s="4">
        <v>1040</v>
      </c>
      <c r="G70" s="4">
        <v>0.5</v>
      </c>
      <c r="H70" s="4">
        <v>3.6</v>
      </c>
      <c r="I70" s="5">
        <v>20000</v>
      </c>
      <c r="J70" s="5">
        <v>7000</v>
      </c>
      <c r="K70" s="4">
        <v>240</v>
      </c>
      <c r="L70" s="4">
        <v>240</v>
      </c>
      <c r="M70" s="4">
        <v>240</v>
      </c>
      <c r="N70" s="6">
        <f t="shared" si="1"/>
        <v>1.04</v>
      </c>
      <c r="O70" s="11">
        <v>5</v>
      </c>
      <c r="P70" s="10">
        <v>6</v>
      </c>
      <c r="Q70" s="9">
        <f t="shared" si="2"/>
        <v>30</v>
      </c>
      <c r="R70" s="8">
        <f t="shared" si="0"/>
        <v>1166.7</v>
      </c>
    </row>
    <row r="71" spans="1:18" x14ac:dyDescent="0.35">
      <c r="A71" s="19" t="s">
        <v>62</v>
      </c>
      <c r="B71" s="4">
        <v>63</v>
      </c>
      <c r="C71" s="4">
        <v>49.44</v>
      </c>
      <c r="D71" s="4">
        <v>1</v>
      </c>
      <c r="E71" s="4">
        <v>1.2629999999999999</v>
      </c>
      <c r="F71" s="4">
        <v>1045</v>
      </c>
      <c r="G71" s="4">
        <v>0.5</v>
      </c>
      <c r="H71" s="4">
        <v>3.7</v>
      </c>
      <c r="I71" s="5">
        <v>40000</v>
      </c>
      <c r="J71" s="5">
        <v>7000</v>
      </c>
      <c r="K71" s="4">
        <v>180</v>
      </c>
      <c r="L71" s="4">
        <v>180</v>
      </c>
      <c r="M71" s="4">
        <v>180</v>
      </c>
      <c r="N71" s="6">
        <f t="shared" si="1"/>
        <v>1.0449999999999999</v>
      </c>
      <c r="O71" s="11">
        <v>1</v>
      </c>
      <c r="P71" s="10">
        <v>6</v>
      </c>
      <c r="Q71" s="9">
        <f t="shared" si="2"/>
        <v>6</v>
      </c>
      <c r="R71" s="8">
        <f t="shared" si="0"/>
        <v>296.64</v>
      </c>
    </row>
    <row r="72" spans="1:18" x14ac:dyDescent="0.35">
      <c r="A72" s="19" t="s">
        <v>63</v>
      </c>
      <c r="B72" s="4">
        <v>64</v>
      </c>
      <c r="C72" s="4">
        <v>12.45</v>
      </c>
      <c r="D72" s="4">
        <v>1</v>
      </c>
      <c r="E72" s="4">
        <v>0.14299999999999999</v>
      </c>
      <c r="F72" s="4">
        <v>1850</v>
      </c>
      <c r="G72" s="4">
        <v>0.4</v>
      </c>
      <c r="H72" s="4">
        <v>1.3</v>
      </c>
      <c r="I72" s="5">
        <v>3000</v>
      </c>
      <c r="J72" s="5">
        <v>600</v>
      </c>
      <c r="K72" s="4">
        <v>220</v>
      </c>
      <c r="L72" s="4">
        <v>220</v>
      </c>
      <c r="M72" s="4">
        <v>220</v>
      </c>
      <c r="N72" s="6">
        <f t="shared" si="1"/>
        <v>1.85</v>
      </c>
      <c r="O72" s="11">
        <v>0.1</v>
      </c>
      <c r="P72" s="10">
        <v>6</v>
      </c>
      <c r="Q72" s="9">
        <f t="shared" si="2"/>
        <v>0.60000000000000009</v>
      </c>
      <c r="R72" s="8">
        <f t="shared" si="0"/>
        <v>7.4700000000000006</v>
      </c>
    </row>
    <row r="73" spans="1:18" x14ac:dyDescent="0.35">
      <c r="A73" s="19" t="s">
        <v>64</v>
      </c>
      <c r="B73" s="4">
        <v>65</v>
      </c>
      <c r="C73" s="4">
        <v>61.36</v>
      </c>
      <c r="D73" s="4">
        <v>1</v>
      </c>
      <c r="E73" s="4">
        <v>1.538</v>
      </c>
      <c r="F73" s="4">
        <v>1050</v>
      </c>
      <c r="G73" s="4">
        <v>0.5</v>
      </c>
      <c r="H73" s="4">
        <v>3.8</v>
      </c>
      <c r="I73" s="5">
        <v>1000000</v>
      </c>
      <c r="J73" s="4">
        <v>0</v>
      </c>
      <c r="K73" s="4">
        <v>255</v>
      </c>
      <c r="L73" s="4">
        <v>0</v>
      </c>
      <c r="M73" s="4">
        <v>0</v>
      </c>
      <c r="N73" s="6">
        <f t="shared" si="1"/>
        <v>1.05</v>
      </c>
      <c r="O73" s="11">
        <v>7</v>
      </c>
      <c r="P73" s="10">
        <v>6</v>
      </c>
      <c r="Q73" s="9">
        <f t="shared" si="2"/>
        <v>42</v>
      </c>
      <c r="R73" s="8">
        <f t="shared" ref="R73:R105" si="3">Q73*C73</f>
        <v>2577.12</v>
      </c>
    </row>
    <row r="74" spans="1:18" x14ac:dyDescent="0.35">
      <c r="A74" s="19" t="s">
        <v>65</v>
      </c>
      <c r="B74" s="4">
        <v>66</v>
      </c>
      <c r="C74" s="4">
        <v>45.8</v>
      </c>
      <c r="D74" s="4">
        <v>1</v>
      </c>
      <c r="E74" s="4">
        <v>0.72</v>
      </c>
      <c r="F74" s="4">
        <v>1100</v>
      </c>
      <c r="G74" s="4">
        <v>0.5</v>
      </c>
      <c r="H74" s="4">
        <v>3.5</v>
      </c>
      <c r="I74" s="5">
        <v>4000</v>
      </c>
      <c r="J74" s="5">
        <v>500</v>
      </c>
      <c r="K74" s="4">
        <v>255</v>
      </c>
      <c r="L74" s="4">
        <v>255</v>
      </c>
      <c r="M74" s="4">
        <v>100</v>
      </c>
      <c r="N74" s="6">
        <f t="shared" ref="N74:N105" si="4">F74/1000</f>
        <v>1.1000000000000001</v>
      </c>
      <c r="O74" s="11">
        <v>1</v>
      </c>
      <c r="P74" s="10">
        <v>6</v>
      </c>
      <c r="Q74" s="9">
        <f t="shared" ref="Q74:Q105" si="5">P74*O74</f>
        <v>6</v>
      </c>
      <c r="R74" s="8">
        <f t="shared" si="3"/>
        <v>274.79999999999995</v>
      </c>
    </row>
    <row r="75" spans="1:18" x14ac:dyDescent="0.35">
      <c r="A75" s="19" t="s">
        <v>66</v>
      </c>
      <c r="B75" s="4">
        <v>67</v>
      </c>
      <c r="C75" s="4">
        <v>45.8</v>
      </c>
      <c r="D75" s="4">
        <v>1</v>
      </c>
      <c r="E75" s="4">
        <v>0.72</v>
      </c>
      <c r="F75" s="4">
        <v>1100</v>
      </c>
      <c r="G75" s="4">
        <v>0.5</v>
      </c>
      <c r="H75" s="4">
        <v>3.5</v>
      </c>
      <c r="I75" s="5">
        <v>4000</v>
      </c>
      <c r="J75" s="5">
        <v>500</v>
      </c>
      <c r="K75" s="4">
        <v>255</v>
      </c>
      <c r="L75" s="4">
        <v>255</v>
      </c>
      <c r="M75" s="4">
        <v>50</v>
      </c>
      <c r="N75" s="6">
        <f t="shared" si="4"/>
        <v>1.1000000000000001</v>
      </c>
      <c r="O75" s="11">
        <v>1</v>
      </c>
      <c r="P75" s="10">
        <v>6</v>
      </c>
      <c r="Q75" s="9">
        <f t="shared" si="5"/>
        <v>6</v>
      </c>
      <c r="R75" s="8">
        <f t="shared" si="3"/>
        <v>274.79999999999995</v>
      </c>
    </row>
    <row r="76" spans="1:18" x14ac:dyDescent="0.35">
      <c r="A76" s="19" t="s">
        <v>67</v>
      </c>
      <c r="B76" s="4">
        <v>68</v>
      </c>
      <c r="C76" s="4">
        <v>44.78</v>
      </c>
      <c r="D76" s="4">
        <v>1</v>
      </c>
      <c r="E76" s="4">
        <v>0.69599999999999995</v>
      </c>
      <c r="F76" s="4">
        <v>1060</v>
      </c>
      <c r="G76" s="4">
        <v>0.46</v>
      </c>
      <c r="H76" s="4">
        <v>3.3</v>
      </c>
      <c r="I76" s="5">
        <v>1000000</v>
      </c>
      <c r="J76" s="4">
        <v>0</v>
      </c>
      <c r="K76" s="4">
        <v>230</v>
      </c>
      <c r="L76" s="4">
        <v>0</v>
      </c>
      <c r="M76" s="4">
        <v>0</v>
      </c>
      <c r="N76" s="6">
        <f t="shared" si="4"/>
        <v>1.06</v>
      </c>
      <c r="O76" s="11">
        <v>1</v>
      </c>
      <c r="P76" s="10">
        <v>6</v>
      </c>
      <c r="Q76" s="9">
        <f t="shared" si="5"/>
        <v>6</v>
      </c>
      <c r="R76" s="8">
        <f t="shared" si="3"/>
        <v>268.68</v>
      </c>
    </row>
    <row r="77" spans="1:18" x14ac:dyDescent="0.35">
      <c r="A77" s="19" t="s">
        <v>68</v>
      </c>
      <c r="B77" s="4">
        <v>69</v>
      </c>
      <c r="C77" s="4">
        <v>68.900000000000006</v>
      </c>
      <c r="D77" s="4">
        <v>1</v>
      </c>
      <c r="E77" s="4">
        <v>1.6359999999999999</v>
      </c>
      <c r="F77" s="4">
        <v>1000</v>
      </c>
      <c r="G77" s="4">
        <v>0.6</v>
      </c>
      <c r="H77" s="4">
        <v>4.2</v>
      </c>
      <c r="I77" s="5">
        <v>0</v>
      </c>
      <c r="J77" s="5">
        <v>0</v>
      </c>
      <c r="K77" s="4">
        <v>128</v>
      </c>
      <c r="L77" s="4">
        <v>128</v>
      </c>
      <c r="M77" s="4">
        <v>255</v>
      </c>
      <c r="N77" s="6">
        <f t="shared" si="4"/>
        <v>1</v>
      </c>
      <c r="O77" s="11">
        <v>10</v>
      </c>
      <c r="P77" s="10">
        <v>6</v>
      </c>
      <c r="Q77" s="9">
        <f t="shared" si="5"/>
        <v>60</v>
      </c>
      <c r="R77" s="8">
        <f t="shared" si="3"/>
        <v>4134</v>
      </c>
    </row>
    <row r="78" spans="1:18" x14ac:dyDescent="0.35">
      <c r="A78" s="19" t="s">
        <v>69</v>
      </c>
      <c r="B78" s="4">
        <v>70</v>
      </c>
      <c r="C78" s="4">
        <v>5.5039999999999996</v>
      </c>
      <c r="D78" s="4">
        <v>1</v>
      </c>
      <c r="E78" s="4">
        <v>0.04</v>
      </c>
      <c r="F78" s="4">
        <v>1000</v>
      </c>
      <c r="G78" s="4">
        <v>0.2</v>
      </c>
      <c r="H78" s="4">
        <v>2.7</v>
      </c>
      <c r="I78" s="5">
        <v>30000</v>
      </c>
      <c r="J78" s="5">
        <v>6000</v>
      </c>
      <c r="K78" s="4">
        <v>230</v>
      </c>
      <c r="L78" s="4">
        <v>220</v>
      </c>
      <c r="M78" s="4">
        <v>240</v>
      </c>
      <c r="N78" s="6">
        <f t="shared" si="4"/>
        <v>1</v>
      </c>
      <c r="O78" s="11">
        <v>5</v>
      </c>
      <c r="P78" s="10">
        <v>6</v>
      </c>
      <c r="Q78" s="9">
        <f t="shared" si="5"/>
        <v>30</v>
      </c>
      <c r="R78" s="8">
        <f t="shared" si="3"/>
        <v>165.11999999999998</v>
      </c>
    </row>
    <row r="79" spans="1:18" x14ac:dyDescent="0.35">
      <c r="A79" s="19" t="s">
        <v>70</v>
      </c>
      <c r="B79" s="4">
        <v>71</v>
      </c>
      <c r="C79" s="4">
        <v>55.24</v>
      </c>
      <c r="D79" s="4">
        <v>1</v>
      </c>
      <c r="E79" s="4">
        <v>1.3939999999999999</v>
      </c>
      <c r="F79" s="4">
        <v>1050</v>
      </c>
      <c r="G79" s="4">
        <v>0.5</v>
      </c>
      <c r="H79" s="4">
        <v>3.6</v>
      </c>
      <c r="I79" s="4">
        <v>0</v>
      </c>
      <c r="J79" s="4">
        <v>0</v>
      </c>
      <c r="K79" s="4">
        <v>0</v>
      </c>
      <c r="L79" s="4">
        <v>0</v>
      </c>
      <c r="M79" s="4">
        <v>255</v>
      </c>
      <c r="N79" s="6">
        <f t="shared" si="4"/>
        <v>1.05</v>
      </c>
      <c r="O79" s="11">
        <v>0.01</v>
      </c>
      <c r="P79" s="10">
        <v>6</v>
      </c>
      <c r="Q79" s="9">
        <f t="shared" si="5"/>
        <v>0.06</v>
      </c>
      <c r="R79" s="8">
        <f t="shared" si="3"/>
        <v>3.3144</v>
      </c>
    </row>
    <row r="80" spans="1:18" x14ac:dyDescent="0.35">
      <c r="A80" s="19" t="s">
        <v>71</v>
      </c>
      <c r="B80" s="4">
        <v>72</v>
      </c>
      <c r="C80" s="4">
        <v>55.27</v>
      </c>
      <c r="D80" s="4">
        <v>1</v>
      </c>
      <c r="E80" s="4">
        <v>1.167</v>
      </c>
      <c r="F80" s="4">
        <v>1030</v>
      </c>
      <c r="G80" s="4">
        <v>0.4</v>
      </c>
      <c r="H80" s="4">
        <v>3</v>
      </c>
      <c r="I80" s="5">
        <v>2000</v>
      </c>
      <c r="J80" s="5">
        <v>0</v>
      </c>
      <c r="K80" s="4">
        <v>100</v>
      </c>
      <c r="L80" s="4">
        <v>240</v>
      </c>
      <c r="M80" s="4">
        <v>240</v>
      </c>
      <c r="N80" s="6">
        <f t="shared" si="4"/>
        <v>1.03</v>
      </c>
      <c r="O80" s="11">
        <v>0.1</v>
      </c>
      <c r="P80" s="10">
        <v>6</v>
      </c>
      <c r="Q80" s="9">
        <f t="shared" si="5"/>
        <v>0.60000000000000009</v>
      </c>
      <c r="R80" s="8">
        <f t="shared" si="3"/>
        <v>33.162000000000006</v>
      </c>
    </row>
    <row r="81" spans="1:18" x14ac:dyDescent="0.35">
      <c r="A81" s="19" t="s">
        <v>72</v>
      </c>
      <c r="B81" s="4">
        <v>73</v>
      </c>
      <c r="C81" s="4">
        <v>55.27</v>
      </c>
      <c r="D81" s="4">
        <v>1</v>
      </c>
      <c r="E81" s="4">
        <v>1.167</v>
      </c>
      <c r="F81" s="4">
        <v>1030</v>
      </c>
      <c r="G81" s="4">
        <v>0.5</v>
      </c>
      <c r="H81" s="4">
        <v>3.7</v>
      </c>
      <c r="I81" s="5">
        <v>40000</v>
      </c>
      <c r="J81" s="5">
        <v>7000</v>
      </c>
      <c r="K81" s="4">
        <v>0</v>
      </c>
      <c r="L81" s="4">
        <v>255</v>
      </c>
      <c r="M81" s="4">
        <v>128</v>
      </c>
      <c r="N81" s="6">
        <f t="shared" si="4"/>
        <v>1.03</v>
      </c>
      <c r="O81" s="11">
        <v>0.1</v>
      </c>
      <c r="P81" s="10">
        <v>6</v>
      </c>
      <c r="Q81" s="9">
        <f t="shared" si="5"/>
        <v>0.60000000000000009</v>
      </c>
      <c r="R81" s="8">
        <f t="shared" si="3"/>
        <v>33.162000000000006</v>
      </c>
    </row>
    <row r="82" spans="1:18" x14ac:dyDescent="0.35">
      <c r="A82" s="19" t="s">
        <v>73</v>
      </c>
      <c r="B82" s="4">
        <v>74</v>
      </c>
      <c r="C82" s="4">
        <v>12.45</v>
      </c>
      <c r="D82" s="4">
        <v>1</v>
      </c>
      <c r="E82" s="4">
        <v>0.14299999999999999</v>
      </c>
      <c r="F82" s="4">
        <v>1030</v>
      </c>
      <c r="G82" s="4">
        <v>0.35</v>
      </c>
      <c r="H82" s="4">
        <v>2.1</v>
      </c>
      <c r="I82" s="5">
        <v>0</v>
      </c>
      <c r="J82" s="5">
        <v>0</v>
      </c>
      <c r="K82" s="4">
        <v>255</v>
      </c>
      <c r="L82" s="4">
        <v>220</v>
      </c>
      <c r="M82" s="4">
        <v>220</v>
      </c>
      <c r="N82" s="6">
        <f t="shared" si="4"/>
        <v>1.03</v>
      </c>
      <c r="O82" s="11">
        <v>0.05</v>
      </c>
      <c r="P82" s="10">
        <v>6</v>
      </c>
      <c r="Q82" s="9">
        <f t="shared" si="5"/>
        <v>0.30000000000000004</v>
      </c>
      <c r="R82" s="8">
        <f t="shared" si="3"/>
        <v>3.7350000000000003</v>
      </c>
    </row>
    <row r="83" spans="1:18" x14ac:dyDescent="0.35">
      <c r="A83" s="19" t="s">
        <v>74</v>
      </c>
      <c r="B83" s="4">
        <v>75</v>
      </c>
      <c r="C83" s="4">
        <v>22</v>
      </c>
      <c r="D83" s="4">
        <v>1</v>
      </c>
      <c r="E83" s="4">
        <v>0.45700000000000002</v>
      </c>
      <c r="F83" s="4">
        <v>800</v>
      </c>
      <c r="G83" s="4">
        <v>0.4</v>
      </c>
      <c r="H83" s="4">
        <v>3.6</v>
      </c>
      <c r="I83" s="5">
        <v>9000</v>
      </c>
      <c r="J83" s="5">
        <v>2000</v>
      </c>
      <c r="K83" s="4">
        <v>80</v>
      </c>
      <c r="L83" s="4">
        <v>192</v>
      </c>
      <c r="M83" s="4">
        <v>255</v>
      </c>
      <c r="N83" s="6">
        <f t="shared" si="4"/>
        <v>0.8</v>
      </c>
      <c r="O83" s="11">
        <v>5</v>
      </c>
      <c r="P83" s="10">
        <v>6</v>
      </c>
      <c r="Q83" s="9">
        <f t="shared" si="5"/>
        <v>30</v>
      </c>
      <c r="R83" s="8">
        <f t="shared" si="3"/>
        <v>660</v>
      </c>
    </row>
    <row r="84" spans="1:18" x14ac:dyDescent="0.35">
      <c r="A84" s="19" t="s">
        <v>75</v>
      </c>
      <c r="B84" s="4">
        <v>76</v>
      </c>
      <c r="C84" s="4">
        <v>51.42</v>
      </c>
      <c r="D84" s="4">
        <v>1</v>
      </c>
      <c r="E84" s="4">
        <v>0.85799999999999998</v>
      </c>
      <c r="F84" s="4">
        <v>1050</v>
      </c>
      <c r="G84" s="4">
        <v>0.6</v>
      </c>
      <c r="H84" s="4">
        <v>3.6</v>
      </c>
      <c r="I84" s="5">
        <v>20000</v>
      </c>
      <c r="J84" s="5">
        <v>4000</v>
      </c>
      <c r="K84" s="4">
        <v>64</v>
      </c>
      <c r="L84" s="4">
        <v>192</v>
      </c>
      <c r="M84" s="4">
        <v>255</v>
      </c>
      <c r="N84" s="6">
        <f t="shared" si="4"/>
        <v>1.05</v>
      </c>
      <c r="O84" s="11">
        <v>3</v>
      </c>
      <c r="P84" s="10">
        <v>6</v>
      </c>
      <c r="Q84" s="9">
        <f t="shared" si="5"/>
        <v>18</v>
      </c>
      <c r="R84" s="8">
        <f t="shared" si="3"/>
        <v>925.56000000000006</v>
      </c>
    </row>
    <row r="85" spans="1:18" x14ac:dyDescent="0.35">
      <c r="A85" s="19" t="s">
        <v>76</v>
      </c>
      <c r="B85" s="4">
        <v>200</v>
      </c>
      <c r="C85" s="4">
        <v>67.27</v>
      </c>
      <c r="D85" s="4">
        <v>1</v>
      </c>
      <c r="E85" s="4">
        <v>1.5960000000000001</v>
      </c>
      <c r="F85" s="4">
        <v>1050</v>
      </c>
      <c r="G85" s="4">
        <v>0.6</v>
      </c>
      <c r="H85" s="4">
        <v>3.8</v>
      </c>
      <c r="I85" s="5">
        <v>400000</v>
      </c>
      <c r="J85" s="5">
        <v>60000</v>
      </c>
      <c r="K85" s="4">
        <v>241</v>
      </c>
      <c r="L85" s="4">
        <v>60</v>
      </c>
      <c r="M85" s="4">
        <v>60</v>
      </c>
      <c r="N85" s="6">
        <f t="shared" si="4"/>
        <v>1.05</v>
      </c>
      <c r="O85" s="11">
        <v>0.5</v>
      </c>
      <c r="P85" s="10">
        <v>6</v>
      </c>
      <c r="Q85" s="9">
        <f t="shared" si="5"/>
        <v>3</v>
      </c>
      <c r="R85" s="8">
        <f t="shared" si="3"/>
        <v>201.81</v>
      </c>
    </row>
    <row r="86" spans="1:18" x14ac:dyDescent="0.35">
      <c r="A86" s="19" t="s">
        <v>77</v>
      </c>
      <c r="B86" s="4">
        <v>201</v>
      </c>
      <c r="C86" s="4">
        <v>62.95</v>
      </c>
      <c r="D86" s="4">
        <v>1</v>
      </c>
      <c r="E86" s="4">
        <v>1.153</v>
      </c>
      <c r="F86" s="4">
        <v>1100</v>
      </c>
      <c r="G86" s="4">
        <v>0.3</v>
      </c>
      <c r="H86" s="4">
        <v>3.5</v>
      </c>
      <c r="I86" s="5">
        <v>9000</v>
      </c>
      <c r="J86" s="5">
        <v>2000</v>
      </c>
      <c r="K86" s="4">
        <v>241</v>
      </c>
      <c r="L86" s="4">
        <v>80</v>
      </c>
      <c r="M86" s="4">
        <v>0</v>
      </c>
      <c r="N86" s="6">
        <f t="shared" si="4"/>
        <v>1.1000000000000001</v>
      </c>
      <c r="O86" s="11">
        <v>0.1</v>
      </c>
      <c r="P86" s="10">
        <v>6</v>
      </c>
      <c r="Q86" s="9">
        <f t="shared" si="5"/>
        <v>0.60000000000000009</v>
      </c>
      <c r="R86" s="8">
        <f t="shared" si="3"/>
        <v>37.77000000000001</v>
      </c>
    </row>
    <row r="87" spans="1:18" x14ac:dyDescent="0.35">
      <c r="A87" s="19" t="s">
        <v>78</v>
      </c>
      <c r="B87" s="4">
        <v>202</v>
      </c>
      <c r="C87" s="4">
        <v>68.900000000000006</v>
      </c>
      <c r="D87" s="4">
        <v>1</v>
      </c>
      <c r="E87" s="4">
        <v>1.6359999999999999</v>
      </c>
      <c r="F87" s="4">
        <v>1010</v>
      </c>
      <c r="G87" s="4">
        <v>0.5</v>
      </c>
      <c r="H87" s="4">
        <v>4.2</v>
      </c>
      <c r="I87" s="5">
        <v>0</v>
      </c>
      <c r="J87" s="5">
        <v>0</v>
      </c>
      <c r="K87" s="4">
        <v>129</v>
      </c>
      <c r="L87" s="4">
        <v>129</v>
      </c>
      <c r="M87" s="4">
        <v>255</v>
      </c>
      <c r="N87" s="6">
        <f t="shared" si="4"/>
        <v>1.01</v>
      </c>
      <c r="O87" s="11">
        <v>1</v>
      </c>
      <c r="P87" s="10">
        <v>6</v>
      </c>
      <c r="Q87" s="9">
        <f t="shared" si="5"/>
        <v>6</v>
      </c>
      <c r="R87" s="8">
        <f t="shared" si="3"/>
        <v>413.40000000000003</v>
      </c>
    </row>
    <row r="88" spans="1:18" x14ac:dyDescent="0.35">
      <c r="A88" s="19" t="s">
        <v>79</v>
      </c>
      <c r="B88" s="4">
        <v>203</v>
      </c>
      <c r="C88" s="4">
        <v>54.52</v>
      </c>
      <c r="D88" s="4">
        <v>1</v>
      </c>
      <c r="E88" s="4">
        <v>0.89600000000000002</v>
      </c>
      <c r="F88" s="4">
        <v>1000</v>
      </c>
      <c r="G88" s="4">
        <v>0.4</v>
      </c>
      <c r="H88" s="4">
        <v>3</v>
      </c>
      <c r="I88" s="5">
        <v>2000</v>
      </c>
      <c r="J88" s="5">
        <v>400</v>
      </c>
      <c r="K88" s="4">
        <v>201</v>
      </c>
      <c r="L88" s="4">
        <v>120</v>
      </c>
      <c r="M88" s="4">
        <v>120</v>
      </c>
      <c r="N88" s="6">
        <f t="shared" si="4"/>
        <v>1</v>
      </c>
      <c r="O88" s="11">
        <v>10</v>
      </c>
      <c r="P88" s="10">
        <v>6</v>
      </c>
      <c r="Q88" s="9">
        <f t="shared" si="5"/>
        <v>60</v>
      </c>
      <c r="R88" s="8">
        <f t="shared" si="3"/>
        <v>3271.2000000000003</v>
      </c>
    </row>
    <row r="89" spans="1:18" x14ac:dyDescent="0.35">
      <c r="A89" s="19" t="s">
        <v>80</v>
      </c>
      <c r="B89" s="4">
        <v>204</v>
      </c>
      <c r="C89" s="4">
        <v>63.11</v>
      </c>
      <c r="D89" s="4">
        <v>1</v>
      </c>
      <c r="E89" s="4">
        <v>1.1559999999999999</v>
      </c>
      <c r="F89" s="4">
        <v>1100</v>
      </c>
      <c r="G89" s="4">
        <v>0.3</v>
      </c>
      <c r="H89" s="4">
        <v>3.5</v>
      </c>
      <c r="I89" s="5">
        <v>9000</v>
      </c>
      <c r="J89" s="5">
        <v>2000</v>
      </c>
      <c r="K89" s="4">
        <v>255</v>
      </c>
      <c r="L89" s="4">
        <v>193</v>
      </c>
      <c r="M89" s="4">
        <v>193</v>
      </c>
      <c r="N89" s="6">
        <f t="shared" si="4"/>
        <v>1.1000000000000001</v>
      </c>
      <c r="O89" s="11">
        <v>10</v>
      </c>
      <c r="P89" s="10">
        <v>6</v>
      </c>
      <c r="Q89" s="9">
        <f t="shared" si="5"/>
        <v>60</v>
      </c>
      <c r="R89" s="8">
        <f t="shared" si="3"/>
        <v>3786.6</v>
      </c>
    </row>
    <row r="90" spans="1:18" x14ac:dyDescent="0.35">
      <c r="A90" s="19" t="s">
        <v>81</v>
      </c>
      <c r="B90" s="4">
        <v>205</v>
      </c>
      <c r="C90" s="4">
        <v>54.52</v>
      </c>
      <c r="D90" s="4">
        <v>1</v>
      </c>
      <c r="E90" s="4">
        <v>0.89600000000000002</v>
      </c>
      <c r="F90" s="4">
        <v>1000</v>
      </c>
      <c r="G90" s="4">
        <v>0.4</v>
      </c>
      <c r="H90" s="4">
        <v>3</v>
      </c>
      <c r="I90" s="5">
        <v>2000</v>
      </c>
      <c r="J90" s="5">
        <v>400</v>
      </c>
      <c r="K90" s="4">
        <v>201</v>
      </c>
      <c r="L90" s="4">
        <v>120</v>
      </c>
      <c r="M90" s="4">
        <v>120</v>
      </c>
      <c r="N90" s="6">
        <f t="shared" si="4"/>
        <v>1</v>
      </c>
      <c r="O90" s="11">
        <v>20</v>
      </c>
      <c r="P90" s="10">
        <v>6</v>
      </c>
      <c r="Q90" s="9">
        <f t="shared" si="5"/>
        <v>120</v>
      </c>
      <c r="R90" s="8">
        <f t="shared" si="3"/>
        <v>6542.4000000000005</v>
      </c>
    </row>
    <row r="91" spans="1:18" x14ac:dyDescent="0.35">
      <c r="A91" s="19" t="s">
        <v>82</v>
      </c>
      <c r="B91" s="4">
        <v>206</v>
      </c>
      <c r="C91" s="4">
        <v>54.52</v>
      </c>
      <c r="D91" s="4">
        <v>1</v>
      </c>
      <c r="E91" s="4">
        <v>0.89600000000000002</v>
      </c>
      <c r="F91" s="4">
        <v>1000</v>
      </c>
      <c r="G91" s="4">
        <v>0.4</v>
      </c>
      <c r="H91" s="4">
        <v>3</v>
      </c>
      <c r="I91" s="5">
        <v>2000</v>
      </c>
      <c r="J91" s="5">
        <v>400</v>
      </c>
      <c r="K91" s="4">
        <v>201</v>
      </c>
      <c r="L91" s="4">
        <v>120</v>
      </c>
      <c r="M91" s="4">
        <v>120</v>
      </c>
      <c r="N91" s="6">
        <f t="shared" si="4"/>
        <v>1</v>
      </c>
      <c r="O91" s="11">
        <v>5</v>
      </c>
      <c r="P91" s="10">
        <v>6</v>
      </c>
      <c r="Q91" s="9">
        <f t="shared" si="5"/>
        <v>30</v>
      </c>
      <c r="R91" s="8">
        <f t="shared" si="3"/>
        <v>1635.6000000000001</v>
      </c>
    </row>
    <row r="92" spans="1:18" x14ac:dyDescent="0.35">
      <c r="A92" s="19" t="s">
        <v>83</v>
      </c>
      <c r="B92" s="4">
        <v>207</v>
      </c>
      <c r="C92" s="4">
        <v>54.52</v>
      </c>
      <c r="D92" s="4">
        <v>1</v>
      </c>
      <c r="E92" s="4">
        <v>0.89600000000000002</v>
      </c>
      <c r="F92" s="4">
        <v>1000</v>
      </c>
      <c r="G92" s="4">
        <v>0.4</v>
      </c>
      <c r="H92" s="4">
        <v>3</v>
      </c>
      <c r="I92" s="5">
        <v>2000</v>
      </c>
      <c r="J92" s="5">
        <v>400</v>
      </c>
      <c r="K92" s="4">
        <v>201</v>
      </c>
      <c r="L92" s="4">
        <v>120</v>
      </c>
      <c r="M92" s="4">
        <v>120</v>
      </c>
      <c r="N92" s="6">
        <f t="shared" si="4"/>
        <v>1</v>
      </c>
      <c r="O92" s="11">
        <v>5</v>
      </c>
      <c r="P92" s="10">
        <v>6</v>
      </c>
      <c r="Q92" s="9">
        <f t="shared" si="5"/>
        <v>30</v>
      </c>
      <c r="R92" s="8">
        <f t="shared" si="3"/>
        <v>1635.6000000000001</v>
      </c>
    </row>
    <row r="93" spans="1:18" x14ac:dyDescent="0.35">
      <c r="A93" s="19" t="s">
        <v>84</v>
      </c>
      <c r="B93" s="4">
        <v>208</v>
      </c>
      <c r="C93" s="4">
        <v>60.15</v>
      </c>
      <c r="D93" s="4">
        <v>1</v>
      </c>
      <c r="E93" s="4">
        <v>1.0069999999999999</v>
      </c>
      <c r="F93" s="4">
        <v>1045</v>
      </c>
      <c r="G93" s="4">
        <v>0.5</v>
      </c>
      <c r="H93" s="4">
        <v>3.7</v>
      </c>
      <c r="I93" s="5">
        <v>40000</v>
      </c>
      <c r="J93" s="5">
        <v>4000</v>
      </c>
      <c r="K93" s="4">
        <v>121</v>
      </c>
      <c r="L93" s="4">
        <v>121</v>
      </c>
      <c r="M93" s="4">
        <v>121</v>
      </c>
      <c r="N93" s="6">
        <f t="shared" si="4"/>
        <v>1.0449999999999999</v>
      </c>
      <c r="O93" s="11">
        <v>2</v>
      </c>
      <c r="P93" s="10">
        <v>6</v>
      </c>
      <c r="Q93" s="9">
        <f t="shared" si="5"/>
        <v>12</v>
      </c>
      <c r="R93" s="8">
        <f t="shared" si="3"/>
        <v>721.8</v>
      </c>
    </row>
    <row r="94" spans="1:18" x14ac:dyDescent="0.35">
      <c r="A94" s="19" t="s">
        <v>85</v>
      </c>
      <c r="B94" s="4">
        <v>209</v>
      </c>
      <c r="C94" s="4">
        <v>64.81</v>
      </c>
      <c r="D94" s="4">
        <v>1</v>
      </c>
      <c r="E94" s="4">
        <v>1.3680000000000001</v>
      </c>
      <c r="F94" s="4">
        <v>1000</v>
      </c>
      <c r="G94" s="4">
        <v>0.6</v>
      </c>
      <c r="H94" s="4">
        <v>3.9</v>
      </c>
      <c r="I94" s="5">
        <v>0</v>
      </c>
      <c r="J94" s="5">
        <v>0</v>
      </c>
      <c r="K94" s="4">
        <v>241</v>
      </c>
      <c r="L94" s="4">
        <v>241</v>
      </c>
      <c r="M94" s="4">
        <v>200</v>
      </c>
      <c r="N94" s="6">
        <f t="shared" si="4"/>
        <v>1</v>
      </c>
      <c r="O94" s="11">
        <v>0.5</v>
      </c>
      <c r="P94" s="10">
        <v>6</v>
      </c>
      <c r="Q94" s="9">
        <f t="shared" si="5"/>
        <v>3</v>
      </c>
      <c r="R94" s="8">
        <f t="shared" si="3"/>
        <v>194.43</v>
      </c>
    </row>
    <row r="95" spans="1:18" x14ac:dyDescent="0.35">
      <c r="A95" s="19" t="s">
        <v>86</v>
      </c>
      <c r="B95" s="4">
        <v>210</v>
      </c>
      <c r="C95" s="4">
        <v>62.75</v>
      </c>
      <c r="D95" s="4">
        <v>1</v>
      </c>
      <c r="E95" s="4">
        <v>1.069</v>
      </c>
      <c r="F95" s="4">
        <v>1090</v>
      </c>
      <c r="G95" s="4">
        <v>0.4</v>
      </c>
      <c r="H95" s="4">
        <v>3.6</v>
      </c>
      <c r="I95" s="5">
        <v>0</v>
      </c>
      <c r="J95" s="5">
        <v>0</v>
      </c>
      <c r="K95" s="4">
        <v>1</v>
      </c>
      <c r="L95" s="4">
        <v>255</v>
      </c>
      <c r="M95" s="4">
        <v>255</v>
      </c>
      <c r="N95" s="6">
        <f t="shared" si="4"/>
        <v>1.0900000000000001</v>
      </c>
      <c r="O95" s="11">
        <v>0.1</v>
      </c>
      <c r="P95" s="10">
        <v>6</v>
      </c>
      <c r="Q95" s="9">
        <f t="shared" si="5"/>
        <v>0.60000000000000009</v>
      </c>
      <c r="R95" s="8">
        <f t="shared" si="3"/>
        <v>37.650000000000006</v>
      </c>
    </row>
    <row r="96" spans="1:18" x14ac:dyDescent="0.35">
      <c r="A96" s="19" t="s">
        <v>87</v>
      </c>
      <c r="B96" s="4">
        <v>211</v>
      </c>
      <c r="C96" s="4">
        <v>52.23</v>
      </c>
      <c r="D96" s="4">
        <v>1</v>
      </c>
      <c r="E96" s="4">
        <v>0.92100000000000004</v>
      </c>
      <c r="F96" s="4">
        <v>1080</v>
      </c>
      <c r="G96" s="4">
        <v>0.5</v>
      </c>
      <c r="H96" s="4">
        <v>3.7</v>
      </c>
      <c r="I96" s="5">
        <v>40000</v>
      </c>
      <c r="J96" s="5">
        <v>7000</v>
      </c>
      <c r="K96" s="4">
        <v>241</v>
      </c>
      <c r="L96" s="4">
        <v>241</v>
      </c>
      <c r="M96" s="4">
        <v>241</v>
      </c>
      <c r="N96" s="6">
        <f t="shared" si="4"/>
        <v>1.08</v>
      </c>
      <c r="O96" s="11">
        <v>0.5</v>
      </c>
      <c r="P96" s="10">
        <v>6</v>
      </c>
      <c r="Q96" s="9">
        <f t="shared" si="5"/>
        <v>3</v>
      </c>
      <c r="R96" s="8">
        <f t="shared" si="3"/>
        <v>156.69</v>
      </c>
    </row>
    <row r="97" spans="1:18" x14ac:dyDescent="0.35">
      <c r="A97" s="19" t="s">
        <v>88</v>
      </c>
      <c r="B97" s="4">
        <v>212</v>
      </c>
      <c r="C97" s="4">
        <v>43.02</v>
      </c>
      <c r="D97" s="4">
        <v>1</v>
      </c>
      <c r="E97" s="4">
        <v>0.89300000000000002</v>
      </c>
      <c r="F97" s="4">
        <v>1020</v>
      </c>
      <c r="G97" s="4">
        <v>0.6</v>
      </c>
      <c r="H97" s="4">
        <v>3.6</v>
      </c>
      <c r="I97" s="5">
        <v>9000</v>
      </c>
      <c r="J97" s="5">
        <v>2000</v>
      </c>
      <c r="K97" s="4">
        <v>65</v>
      </c>
      <c r="L97" s="4">
        <v>192</v>
      </c>
      <c r="M97" s="4">
        <v>255</v>
      </c>
      <c r="N97" s="6">
        <f t="shared" si="4"/>
        <v>1.02</v>
      </c>
      <c r="O97" s="11">
        <v>5</v>
      </c>
      <c r="P97" s="10">
        <v>6</v>
      </c>
      <c r="Q97" s="9">
        <f t="shared" si="5"/>
        <v>30</v>
      </c>
      <c r="R97" s="8">
        <f t="shared" si="3"/>
        <v>1290.6000000000001</v>
      </c>
    </row>
    <row r="98" spans="1:18" x14ac:dyDescent="0.35">
      <c r="A98" s="19" t="s">
        <v>89</v>
      </c>
      <c r="B98" s="4">
        <v>213</v>
      </c>
      <c r="C98" s="4">
        <v>68.19</v>
      </c>
      <c r="D98" s="4">
        <v>1</v>
      </c>
      <c r="E98" s="4">
        <v>1.4</v>
      </c>
      <c r="F98" s="4">
        <v>1080</v>
      </c>
      <c r="G98" s="4">
        <v>0.5</v>
      </c>
      <c r="H98" s="4">
        <v>3.7</v>
      </c>
      <c r="I98" s="5">
        <v>50000</v>
      </c>
      <c r="J98" s="5">
        <v>10000</v>
      </c>
      <c r="K98" s="4">
        <v>221</v>
      </c>
      <c r="L98" s="4">
        <v>0</v>
      </c>
      <c r="M98" s="4">
        <v>0</v>
      </c>
      <c r="N98" s="6">
        <f t="shared" si="4"/>
        <v>1.08</v>
      </c>
      <c r="O98" s="11">
        <v>0.5</v>
      </c>
      <c r="P98" s="10">
        <v>6</v>
      </c>
      <c r="Q98" s="9">
        <f t="shared" si="5"/>
        <v>3</v>
      </c>
      <c r="R98" s="8">
        <f t="shared" si="3"/>
        <v>204.57</v>
      </c>
    </row>
    <row r="99" spans="1:18" x14ac:dyDescent="0.35">
      <c r="A99" s="19" t="s">
        <v>90</v>
      </c>
      <c r="B99" s="4">
        <v>214</v>
      </c>
      <c r="C99" s="4">
        <v>66.83</v>
      </c>
      <c r="D99" s="4">
        <v>1</v>
      </c>
      <c r="E99" s="4">
        <v>1.5860000000000001</v>
      </c>
      <c r="F99" s="4">
        <v>1050</v>
      </c>
      <c r="G99" s="4">
        <v>0.5</v>
      </c>
      <c r="H99" s="4">
        <v>3.9</v>
      </c>
      <c r="I99" s="5">
        <v>300000</v>
      </c>
      <c r="J99" s="5">
        <v>50000</v>
      </c>
      <c r="K99" s="4">
        <v>129</v>
      </c>
      <c r="L99" s="4">
        <v>0</v>
      </c>
      <c r="M99" s="4">
        <v>255</v>
      </c>
      <c r="N99" s="6">
        <f t="shared" si="4"/>
        <v>1.05</v>
      </c>
      <c r="O99" s="11">
        <v>0.5</v>
      </c>
      <c r="P99" s="10">
        <v>6</v>
      </c>
      <c r="Q99" s="9">
        <f t="shared" si="5"/>
        <v>3</v>
      </c>
      <c r="R99" s="8">
        <f t="shared" si="3"/>
        <v>200.49</v>
      </c>
    </row>
    <row r="100" spans="1:18" x14ac:dyDescent="0.35">
      <c r="A100" s="19" t="s">
        <v>91</v>
      </c>
      <c r="B100" s="4">
        <v>215</v>
      </c>
      <c r="C100" s="4">
        <v>60.39</v>
      </c>
      <c r="D100" s="4">
        <v>1</v>
      </c>
      <c r="E100" s="4">
        <v>1.103</v>
      </c>
      <c r="F100" s="4">
        <v>1050</v>
      </c>
      <c r="G100" s="4">
        <v>0.5</v>
      </c>
      <c r="H100" s="4">
        <v>3.6</v>
      </c>
      <c r="I100" s="5">
        <v>70000</v>
      </c>
      <c r="J100" s="5">
        <v>10000</v>
      </c>
      <c r="K100" s="4">
        <v>129</v>
      </c>
      <c r="L100" s="4">
        <v>64</v>
      </c>
      <c r="M100" s="4">
        <v>32</v>
      </c>
      <c r="N100" s="6">
        <f t="shared" si="4"/>
        <v>1.05</v>
      </c>
      <c r="O100" s="11">
        <v>1</v>
      </c>
      <c r="P100" s="10">
        <v>6</v>
      </c>
      <c r="Q100" s="9">
        <f t="shared" si="5"/>
        <v>6</v>
      </c>
      <c r="R100" s="8">
        <f t="shared" si="3"/>
        <v>362.34000000000003</v>
      </c>
    </row>
    <row r="101" spans="1:18" x14ac:dyDescent="0.35">
      <c r="A101" s="19" t="s">
        <v>92</v>
      </c>
      <c r="B101" s="4">
        <v>216</v>
      </c>
      <c r="C101" s="4">
        <v>70</v>
      </c>
      <c r="D101" s="4">
        <v>1</v>
      </c>
      <c r="E101" s="4">
        <v>1.2769999999999999</v>
      </c>
      <c r="F101" s="4">
        <v>1050</v>
      </c>
      <c r="G101" s="4">
        <v>0.6</v>
      </c>
      <c r="H101" s="4">
        <v>3.6</v>
      </c>
      <c r="I101" s="5">
        <v>30000</v>
      </c>
      <c r="J101" s="5">
        <v>5000</v>
      </c>
      <c r="K101" s="4">
        <v>255</v>
      </c>
      <c r="L101" s="4">
        <v>129</v>
      </c>
      <c r="M101" s="4">
        <v>0</v>
      </c>
      <c r="N101" s="6">
        <f t="shared" si="4"/>
        <v>1.05</v>
      </c>
      <c r="O101" s="11">
        <v>1</v>
      </c>
      <c r="P101" s="10">
        <v>6</v>
      </c>
      <c r="Q101" s="9">
        <f t="shared" si="5"/>
        <v>6</v>
      </c>
      <c r="R101" s="8">
        <f t="shared" si="3"/>
        <v>420</v>
      </c>
    </row>
    <row r="102" spans="1:18" x14ac:dyDescent="0.35">
      <c r="A102" s="19" t="s">
        <v>93</v>
      </c>
      <c r="B102" s="4">
        <v>217</v>
      </c>
      <c r="C102" s="4">
        <v>67.069999999999993</v>
      </c>
      <c r="D102" s="4">
        <v>1</v>
      </c>
      <c r="E102" s="4">
        <v>1.425</v>
      </c>
      <c r="F102" s="4">
        <v>1050</v>
      </c>
      <c r="G102" s="4">
        <v>0.6</v>
      </c>
      <c r="H102" s="4">
        <v>3.9</v>
      </c>
      <c r="I102" s="5">
        <v>9000</v>
      </c>
      <c r="J102" s="5">
        <v>2000</v>
      </c>
      <c r="K102" s="4">
        <v>41</v>
      </c>
      <c r="L102" s="4">
        <v>255</v>
      </c>
      <c r="M102" s="4">
        <v>0</v>
      </c>
      <c r="N102" s="6">
        <f t="shared" si="4"/>
        <v>1.05</v>
      </c>
      <c r="O102" s="11">
        <v>0.1</v>
      </c>
      <c r="P102" s="10">
        <v>6</v>
      </c>
      <c r="Q102" s="9">
        <f t="shared" si="5"/>
        <v>0.60000000000000009</v>
      </c>
      <c r="R102" s="8">
        <f t="shared" si="3"/>
        <v>40.242000000000004</v>
      </c>
    </row>
    <row r="103" spans="1:18" x14ac:dyDescent="0.35">
      <c r="A103" s="19" t="s">
        <v>94</v>
      </c>
      <c r="B103" s="4">
        <v>218</v>
      </c>
      <c r="C103" s="4">
        <v>12.45</v>
      </c>
      <c r="D103" s="4">
        <v>1</v>
      </c>
      <c r="E103" s="4">
        <v>0.14299999999999999</v>
      </c>
      <c r="F103" s="4">
        <v>1850</v>
      </c>
      <c r="G103" s="4">
        <v>0.4</v>
      </c>
      <c r="H103" s="4">
        <v>1.3</v>
      </c>
      <c r="I103" s="5">
        <v>3000</v>
      </c>
      <c r="J103" s="5">
        <v>600</v>
      </c>
      <c r="K103" s="4">
        <v>221</v>
      </c>
      <c r="L103" s="4">
        <v>221</v>
      </c>
      <c r="M103" s="4">
        <v>221</v>
      </c>
      <c r="N103" s="6">
        <f t="shared" si="4"/>
        <v>1.85</v>
      </c>
      <c r="O103" s="11">
        <v>2</v>
      </c>
      <c r="P103" s="10">
        <v>6</v>
      </c>
      <c r="Q103" s="9">
        <f t="shared" si="5"/>
        <v>12</v>
      </c>
      <c r="R103" s="8">
        <f t="shared" si="3"/>
        <v>149.39999999999998</v>
      </c>
    </row>
    <row r="104" spans="1:18" x14ac:dyDescent="0.35">
      <c r="A104" s="19" t="s">
        <v>95</v>
      </c>
      <c r="B104" s="4">
        <v>219</v>
      </c>
      <c r="C104" s="4">
        <v>71.569999999999993</v>
      </c>
      <c r="D104" s="4">
        <v>1</v>
      </c>
      <c r="E104" s="4">
        <v>2.516</v>
      </c>
      <c r="F104" s="4">
        <v>1000</v>
      </c>
      <c r="G104" s="4">
        <v>0.6</v>
      </c>
      <c r="H104" s="4">
        <v>4.2</v>
      </c>
      <c r="I104" s="4">
        <v>0</v>
      </c>
      <c r="J104" s="4">
        <v>0</v>
      </c>
      <c r="K104" s="4">
        <v>0</v>
      </c>
      <c r="L104" s="4">
        <v>255</v>
      </c>
      <c r="M104" s="4">
        <v>0</v>
      </c>
      <c r="N104" s="6">
        <f t="shared" si="4"/>
        <v>1</v>
      </c>
      <c r="O104" s="11">
        <v>0.1</v>
      </c>
      <c r="P104" s="10">
        <v>6</v>
      </c>
      <c r="Q104" s="9">
        <f t="shared" si="5"/>
        <v>0.60000000000000009</v>
      </c>
      <c r="R104" s="8">
        <f t="shared" si="3"/>
        <v>42.942</v>
      </c>
    </row>
    <row r="105" spans="1:18" ht="15" thickBot="1" x14ac:dyDescent="0.4">
      <c r="A105" s="19" t="s">
        <v>96</v>
      </c>
      <c r="B105" s="4">
        <v>220</v>
      </c>
      <c r="C105" s="4">
        <v>12.45</v>
      </c>
      <c r="D105" s="4">
        <v>1</v>
      </c>
      <c r="E105" s="4">
        <v>0.14299999999999999</v>
      </c>
      <c r="F105" s="4">
        <v>1850</v>
      </c>
      <c r="G105" s="4">
        <v>0.4</v>
      </c>
      <c r="H105" s="4">
        <v>1.3</v>
      </c>
      <c r="I105" s="5">
        <v>3000</v>
      </c>
      <c r="J105" s="5">
        <v>600</v>
      </c>
      <c r="K105" s="4">
        <v>240</v>
      </c>
      <c r="L105" s="4">
        <v>240</v>
      </c>
      <c r="M105" s="4">
        <v>255</v>
      </c>
      <c r="N105" s="13">
        <f t="shared" si="4"/>
        <v>1.85</v>
      </c>
      <c r="O105" s="14">
        <v>2</v>
      </c>
      <c r="P105" s="10">
        <v>6</v>
      </c>
      <c r="Q105" s="16">
        <f t="shared" si="5"/>
        <v>12</v>
      </c>
      <c r="R105" s="17">
        <f t="shared" si="3"/>
        <v>149.39999999999998</v>
      </c>
    </row>
    <row r="106" spans="1:18" ht="15" thickBot="1" x14ac:dyDescent="0.4">
      <c r="N106" s="37">
        <f>SUM(R9:R105)</f>
        <v>67994.896200000003</v>
      </c>
      <c r="O106" s="38"/>
      <c r="P106" s="38"/>
      <c r="Q106" s="38"/>
      <c r="R106" s="39"/>
    </row>
  </sheetData>
  <mergeCells count="5">
    <mergeCell ref="A1:R1"/>
    <mergeCell ref="C2:C3"/>
    <mergeCell ref="G3:H3"/>
    <mergeCell ref="G4:H4"/>
    <mergeCell ref="N106:R10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95976-127D-4364-A867-B4CC0651C764}">
  <dimension ref="A1:R106"/>
  <sheetViews>
    <sheetView zoomScale="74" workbookViewId="0">
      <selection activeCell="P6" sqref="P6"/>
    </sheetView>
  </sheetViews>
  <sheetFormatPr defaultRowHeight="14.5" x14ac:dyDescent="0.35"/>
  <cols>
    <col min="1" max="1" width="22" style="20" customWidth="1"/>
    <col min="2" max="3" width="8.81640625" bestFit="1" customWidth="1"/>
    <col min="4" max="4" width="10.36328125" customWidth="1"/>
    <col min="5" max="6" width="8.81640625" bestFit="1" customWidth="1"/>
    <col min="7" max="7" width="11" customWidth="1"/>
    <col min="8" max="8" width="8.81640625" bestFit="1" customWidth="1"/>
    <col min="9" max="9" width="11.36328125" bestFit="1" customWidth="1"/>
    <col min="10" max="13" width="8.81640625" bestFit="1" customWidth="1"/>
    <col min="14" max="14" width="8.81640625" style="1" bestFit="1" customWidth="1"/>
    <col min="15" max="15" width="10.36328125" style="2" customWidth="1"/>
    <col min="16" max="16" width="10.36328125" customWidth="1"/>
    <col min="17" max="17" width="11.08984375" customWidth="1"/>
    <col min="18" max="18" width="13.36328125" customWidth="1"/>
  </cols>
  <sheetData>
    <row r="1" spans="1:18" ht="43" customHeight="1" thickBot="1" x14ac:dyDescent="0.4">
      <c r="A1" s="31" t="s">
        <v>131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3"/>
    </row>
    <row r="2" spans="1:18" x14ac:dyDescent="0.35">
      <c r="A2" s="25" t="s">
        <v>120</v>
      </c>
      <c r="B2" s="26">
        <v>1160</v>
      </c>
      <c r="C2" s="34" t="s">
        <v>123</v>
      </c>
      <c r="D2" s="26">
        <f>B2*B3*B4</f>
        <v>66816000</v>
      </c>
      <c r="E2" s="26" t="s">
        <v>125</v>
      </c>
      <c r="G2" s="27" t="s">
        <v>124</v>
      </c>
      <c r="H2" s="28">
        <v>1.54</v>
      </c>
      <c r="I2" s="28">
        <v>1.54</v>
      </c>
      <c r="J2" s="28">
        <v>8</v>
      </c>
      <c r="K2" s="29">
        <f>J2*I2*H2</f>
        <v>18.972799999999999</v>
      </c>
    </row>
    <row r="3" spans="1:18" ht="17.5" customHeight="1" x14ac:dyDescent="0.35">
      <c r="A3" s="18" t="s">
        <v>121</v>
      </c>
      <c r="B3" s="3">
        <v>360</v>
      </c>
      <c r="C3" s="35"/>
      <c r="D3" s="30">
        <f>D2/1000</f>
        <v>66816</v>
      </c>
      <c r="E3" s="3" t="s">
        <v>126</v>
      </c>
      <c r="G3" s="36" t="s">
        <v>129</v>
      </c>
      <c r="H3" s="36"/>
      <c r="I3" s="23">
        <f>N106/D3</f>
        <v>3.7313610422653269</v>
      </c>
      <c r="M3" t="s">
        <v>138</v>
      </c>
      <c r="N3" s="1">
        <v>7</v>
      </c>
      <c r="O3" s="2" t="s">
        <v>142</v>
      </c>
    </row>
    <row r="4" spans="1:18" x14ac:dyDescent="0.35">
      <c r="A4" s="18" t="s">
        <v>122</v>
      </c>
      <c r="B4" s="3">
        <v>160</v>
      </c>
      <c r="G4" s="36" t="s">
        <v>132</v>
      </c>
      <c r="H4" s="36"/>
      <c r="I4" s="24">
        <f>AVERAGE(F9:F105)</f>
        <v>1086.2164948453608</v>
      </c>
      <c r="M4" t="s">
        <v>140</v>
      </c>
      <c r="N4" s="1">
        <v>22</v>
      </c>
      <c r="O4" s="2" t="s">
        <v>141</v>
      </c>
    </row>
    <row r="5" spans="1:18" x14ac:dyDescent="0.35">
      <c r="M5" t="s">
        <v>143</v>
      </c>
      <c r="N5" s="1" t="s">
        <v>145</v>
      </c>
    </row>
    <row r="6" spans="1:18" ht="29" x14ac:dyDescent="0.35">
      <c r="A6" s="19" t="s">
        <v>97</v>
      </c>
      <c r="B6" s="4" t="s">
        <v>98</v>
      </c>
      <c r="C6" s="4" t="s">
        <v>99</v>
      </c>
      <c r="D6" s="4" t="s">
        <v>100</v>
      </c>
      <c r="E6" s="4" t="s">
        <v>101</v>
      </c>
      <c r="F6" s="4" t="s">
        <v>102</v>
      </c>
      <c r="G6" s="4" t="s">
        <v>103</v>
      </c>
      <c r="H6" s="4" t="s">
        <v>104</v>
      </c>
      <c r="I6" s="5" t="s">
        <v>105</v>
      </c>
      <c r="J6" s="5" t="s">
        <v>106</v>
      </c>
      <c r="K6" s="4" t="s">
        <v>107</v>
      </c>
      <c r="L6" s="4" t="s">
        <v>108</v>
      </c>
      <c r="M6" s="4" t="s">
        <v>109</v>
      </c>
      <c r="N6" s="21" t="s">
        <v>133</v>
      </c>
      <c r="O6" s="22" t="s">
        <v>130</v>
      </c>
      <c r="P6" s="21" t="s">
        <v>140</v>
      </c>
      <c r="Q6" s="21" t="s">
        <v>127</v>
      </c>
      <c r="R6" s="21" t="s">
        <v>128</v>
      </c>
    </row>
    <row r="7" spans="1:18" x14ac:dyDescent="0.35">
      <c r="A7" s="19" t="s">
        <v>110</v>
      </c>
      <c r="B7" s="4" t="s">
        <v>111</v>
      </c>
      <c r="C7" s="4" t="s">
        <v>112</v>
      </c>
      <c r="D7" s="4" t="s">
        <v>111</v>
      </c>
      <c r="E7" s="4" t="s">
        <v>113</v>
      </c>
      <c r="F7" s="4" t="s">
        <v>114</v>
      </c>
      <c r="G7" s="4" t="s">
        <v>115</v>
      </c>
      <c r="H7" s="4" t="s">
        <v>116</v>
      </c>
      <c r="I7" s="5" t="s">
        <v>117</v>
      </c>
      <c r="J7" s="4" t="s">
        <v>118</v>
      </c>
      <c r="K7" s="4"/>
      <c r="L7" s="4"/>
      <c r="M7" s="4"/>
      <c r="N7" s="6"/>
      <c r="O7" s="7"/>
      <c r="P7" s="8"/>
      <c r="Q7" s="8"/>
      <c r="R7" s="8"/>
    </row>
    <row r="8" spans="1:18" x14ac:dyDescent="0.35">
      <c r="A8" s="19" t="s">
        <v>119</v>
      </c>
      <c r="B8" s="4"/>
      <c r="C8" s="4"/>
      <c r="D8" s="4"/>
      <c r="E8" s="4"/>
      <c r="F8" s="4"/>
      <c r="G8" s="4"/>
      <c r="H8" s="4"/>
      <c r="I8" s="5"/>
      <c r="J8" s="5"/>
      <c r="K8" s="4"/>
      <c r="L8" s="4"/>
      <c r="M8" s="4"/>
      <c r="N8" s="6"/>
      <c r="O8" s="7"/>
      <c r="P8" s="8"/>
      <c r="Q8" s="8"/>
      <c r="R8" s="8"/>
    </row>
    <row r="9" spans="1:18" x14ac:dyDescent="0.35">
      <c r="A9" s="19" t="s">
        <v>0</v>
      </c>
      <c r="B9" s="4">
        <v>1</v>
      </c>
      <c r="C9" s="4">
        <v>59.68</v>
      </c>
      <c r="D9" s="4">
        <v>1</v>
      </c>
      <c r="E9" s="4">
        <v>1.038</v>
      </c>
      <c r="F9" s="4">
        <v>1025</v>
      </c>
      <c r="G9" s="4">
        <v>0.4</v>
      </c>
      <c r="H9" s="4">
        <v>3.6</v>
      </c>
      <c r="I9" s="5">
        <v>400000</v>
      </c>
      <c r="J9" s="5">
        <v>60000</v>
      </c>
      <c r="K9" s="4">
        <v>0</v>
      </c>
      <c r="L9" s="4">
        <v>255</v>
      </c>
      <c r="M9" s="4">
        <v>20</v>
      </c>
      <c r="N9" s="6">
        <f>F9/1000</f>
        <v>1.0249999999999999</v>
      </c>
      <c r="O9" s="9">
        <v>0.2</v>
      </c>
      <c r="P9" s="10">
        <f>N4</f>
        <v>22</v>
      </c>
      <c r="Q9" s="9">
        <f>P9*O9</f>
        <v>4.4000000000000004</v>
      </c>
      <c r="R9" s="8">
        <f t="shared" ref="R9:R40" si="0">Q9*C9</f>
        <v>262.59200000000004</v>
      </c>
    </row>
    <row r="10" spans="1:18" x14ac:dyDescent="0.35">
      <c r="A10" s="19" t="s">
        <v>1</v>
      </c>
      <c r="B10" s="4">
        <v>2</v>
      </c>
      <c r="C10" s="4">
        <v>61.36</v>
      </c>
      <c r="D10" s="4">
        <v>1</v>
      </c>
      <c r="E10" s="4">
        <v>1.538</v>
      </c>
      <c r="F10" s="4">
        <v>1050</v>
      </c>
      <c r="G10" s="4">
        <v>0.5</v>
      </c>
      <c r="H10" s="4">
        <v>3.8</v>
      </c>
      <c r="I10" s="5">
        <v>1000000</v>
      </c>
      <c r="J10" s="5">
        <v>0</v>
      </c>
      <c r="K10" s="4">
        <v>255</v>
      </c>
      <c r="L10" s="4">
        <v>0</v>
      </c>
      <c r="M10" s="4">
        <v>0</v>
      </c>
      <c r="N10" s="6">
        <f t="shared" ref="N10:N73" si="1">F10/1000</f>
        <v>1.05</v>
      </c>
      <c r="O10" s="11">
        <v>7</v>
      </c>
      <c r="P10" s="10">
        <v>22</v>
      </c>
      <c r="Q10" s="9">
        <f t="shared" ref="Q10:Q73" si="2">P10*O10</f>
        <v>154</v>
      </c>
      <c r="R10" s="8">
        <f t="shared" si="0"/>
        <v>9449.44</v>
      </c>
    </row>
    <row r="11" spans="1:18" x14ac:dyDescent="0.35">
      <c r="A11" s="19" t="s">
        <v>2</v>
      </c>
      <c r="B11" s="4">
        <v>3</v>
      </c>
      <c r="C11" s="4">
        <v>12.45</v>
      </c>
      <c r="D11" s="4">
        <v>1</v>
      </c>
      <c r="E11" s="4">
        <v>0.14299999999999999</v>
      </c>
      <c r="F11" s="4">
        <v>2000</v>
      </c>
      <c r="G11" s="4">
        <v>0.4</v>
      </c>
      <c r="H11" s="4">
        <v>1.3</v>
      </c>
      <c r="I11" s="5">
        <v>3000</v>
      </c>
      <c r="J11" s="5">
        <v>600</v>
      </c>
      <c r="K11" s="4">
        <v>220</v>
      </c>
      <c r="L11" s="4">
        <v>220</v>
      </c>
      <c r="M11" s="4">
        <v>220</v>
      </c>
      <c r="N11" s="6">
        <f t="shared" si="1"/>
        <v>2</v>
      </c>
      <c r="O11" s="11">
        <v>10</v>
      </c>
      <c r="P11" s="10">
        <v>22</v>
      </c>
      <c r="Q11" s="9">
        <f t="shared" si="2"/>
        <v>220</v>
      </c>
      <c r="R11" s="8">
        <f t="shared" si="0"/>
        <v>2739</v>
      </c>
    </row>
    <row r="12" spans="1:18" x14ac:dyDescent="0.35">
      <c r="A12" s="19" t="s">
        <v>3</v>
      </c>
      <c r="B12" s="4">
        <v>4</v>
      </c>
      <c r="C12" s="4">
        <v>20.79</v>
      </c>
      <c r="D12" s="4">
        <v>1</v>
      </c>
      <c r="E12" s="4">
        <v>0.34</v>
      </c>
      <c r="F12" s="4">
        <v>1000</v>
      </c>
      <c r="G12" s="4">
        <v>0.2</v>
      </c>
      <c r="H12" s="4">
        <v>2.7</v>
      </c>
      <c r="I12" s="5">
        <v>30000</v>
      </c>
      <c r="J12" s="5">
        <v>6000</v>
      </c>
      <c r="K12" s="4">
        <v>210</v>
      </c>
      <c r="L12" s="4">
        <v>220</v>
      </c>
      <c r="M12" s="4">
        <v>240</v>
      </c>
      <c r="N12" s="6">
        <f t="shared" si="1"/>
        <v>1</v>
      </c>
      <c r="O12" s="11">
        <v>5</v>
      </c>
      <c r="P12" s="10">
        <v>22</v>
      </c>
      <c r="Q12" s="9">
        <f t="shared" si="2"/>
        <v>110</v>
      </c>
      <c r="R12" s="8">
        <f t="shared" si="0"/>
        <v>2286.9</v>
      </c>
    </row>
    <row r="13" spans="1:18" x14ac:dyDescent="0.35">
      <c r="A13" s="19" t="s">
        <v>4</v>
      </c>
      <c r="B13" s="4">
        <v>5</v>
      </c>
      <c r="C13" s="4">
        <v>20.79</v>
      </c>
      <c r="D13" s="4">
        <v>1</v>
      </c>
      <c r="E13" s="4">
        <v>0.34</v>
      </c>
      <c r="F13" s="4">
        <v>1200</v>
      </c>
      <c r="G13" s="4">
        <v>0.4</v>
      </c>
      <c r="H13" s="4">
        <v>1.3</v>
      </c>
      <c r="I13" s="5">
        <v>3000</v>
      </c>
      <c r="J13" s="5">
        <v>600</v>
      </c>
      <c r="K13" s="4">
        <v>200</v>
      </c>
      <c r="L13" s="4">
        <v>220</v>
      </c>
      <c r="M13" s="4">
        <v>240</v>
      </c>
      <c r="N13" s="6">
        <f t="shared" si="1"/>
        <v>1.2</v>
      </c>
      <c r="O13" s="11">
        <v>10</v>
      </c>
      <c r="P13" s="10">
        <v>22</v>
      </c>
      <c r="Q13" s="9">
        <f t="shared" si="2"/>
        <v>220</v>
      </c>
      <c r="R13" s="8">
        <f t="shared" si="0"/>
        <v>4573.8</v>
      </c>
    </row>
    <row r="14" spans="1:18" x14ac:dyDescent="0.35">
      <c r="A14" s="19" t="s">
        <v>5</v>
      </c>
      <c r="B14" s="4">
        <v>6</v>
      </c>
      <c r="C14" s="4">
        <v>45.81</v>
      </c>
      <c r="D14" s="4">
        <v>1</v>
      </c>
      <c r="E14" s="4">
        <v>0.76700000000000002</v>
      </c>
      <c r="F14" s="4">
        <v>1045</v>
      </c>
      <c r="G14" s="4">
        <v>0.5</v>
      </c>
      <c r="H14" s="4">
        <v>3.7</v>
      </c>
      <c r="I14" s="5">
        <v>40000</v>
      </c>
      <c r="J14" s="5">
        <v>7000</v>
      </c>
      <c r="K14" s="4">
        <v>140</v>
      </c>
      <c r="L14" s="4">
        <v>140</v>
      </c>
      <c r="M14" s="4">
        <v>140</v>
      </c>
      <c r="N14" s="6">
        <f t="shared" si="1"/>
        <v>1.0449999999999999</v>
      </c>
      <c r="O14" s="12">
        <v>2</v>
      </c>
      <c r="P14" s="10">
        <v>22</v>
      </c>
      <c r="Q14" s="9">
        <f t="shared" si="2"/>
        <v>44</v>
      </c>
      <c r="R14" s="8">
        <f t="shared" si="0"/>
        <v>2015.64</v>
      </c>
    </row>
    <row r="15" spans="1:18" x14ac:dyDescent="0.35">
      <c r="A15" s="19" t="s">
        <v>6</v>
      </c>
      <c r="B15" s="4">
        <v>7</v>
      </c>
      <c r="C15" s="4">
        <v>59.68</v>
      </c>
      <c r="D15" s="4">
        <v>1</v>
      </c>
      <c r="E15" s="4">
        <v>1.038</v>
      </c>
      <c r="F15" s="4">
        <v>1040</v>
      </c>
      <c r="G15" s="4">
        <v>0.6</v>
      </c>
      <c r="H15" s="4">
        <v>3.6</v>
      </c>
      <c r="I15" s="5">
        <v>400000</v>
      </c>
      <c r="J15" s="5">
        <v>60000</v>
      </c>
      <c r="K15" s="4">
        <v>255</v>
      </c>
      <c r="L15" s="4">
        <v>128</v>
      </c>
      <c r="M15" s="4">
        <v>255</v>
      </c>
      <c r="N15" s="6">
        <f t="shared" si="1"/>
        <v>1.04</v>
      </c>
      <c r="O15" s="12">
        <v>0.5</v>
      </c>
      <c r="P15" s="10">
        <v>22</v>
      </c>
      <c r="Q15" s="9">
        <f t="shared" si="2"/>
        <v>11</v>
      </c>
      <c r="R15" s="8">
        <f t="shared" si="0"/>
        <v>656.48</v>
      </c>
    </row>
    <row r="16" spans="1:18" x14ac:dyDescent="0.35">
      <c r="A16" s="19" t="s">
        <v>7</v>
      </c>
      <c r="B16" s="4">
        <v>8</v>
      </c>
      <c r="C16" s="4">
        <v>42.01</v>
      </c>
      <c r="D16" s="4">
        <v>1</v>
      </c>
      <c r="E16" s="4">
        <v>0.77100000000000002</v>
      </c>
      <c r="F16" s="4">
        <v>1060</v>
      </c>
      <c r="G16" s="4">
        <v>0.5</v>
      </c>
      <c r="H16" s="4">
        <v>3.5</v>
      </c>
      <c r="I16" s="5">
        <v>9000</v>
      </c>
      <c r="J16" s="5">
        <v>2000</v>
      </c>
      <c r="K16" s="4">
        <v>0</v>
      </c>
      <c r="L16" s="4">
        <v>255</v>
      </c>
      <c r="M16" s="4">
        <v>40</v>
      </c>
      <c r="N16" s="6">
        <f t="shared" si="1"/>
        <v>1.06</v>
      </c>
      <c r="O16" s="12">
        <v>1</v>
      </c>
      <c r="P16" s="10">
        <v>22</v>
      </c>
      <c r="Q16" s="9">
        <f t="shared" si="2"/>
        <v>22</v>
      </c>
      <c r="R16" s="8">
        <f t="shared" si="0"/>
        <v>924.21999999999991</v>
      </c>
    </row>
    <row r="17" spans="1:18" x14ac:dyDescent="0.35">
      <c r="A17" s="19" t="s">
        <v>8</v>
      </c>
      <c r="B17" s="4">
        <v>9</v>
      </c>
      <c r="C17" s="4">
        <v>42.65</v>
      </c>
      <c r="D17" s="4">
        <v>1</v>
      </c>
      <c r="E17" s="4">
        <v>0.78200000000000003</v>
      </c>
      <c r="F17" s="4">
        <v>1100</v>
      </c>
      <c r="G17" s="4">
        <v>0.6</v>
      </c>
      <c r="H17" s="4">
        <v>3.5</v>
      </c>
      <c r="I17" s="5">
        <v>9000</v>
      </c>
      <c r="J17" s="5">
        <v>2000</v>
      </c>
      <c r="K17" s="4">
        <v>240</v>
      </c>
      <c r="L17" s="4">
        <v>240</v>
      </c>
      <c r="M17" s="4">
        <v>200</v>
      </c>
      <c r="N17" s="6">
        <f t="shared" si="1"/>
        <v>1.1000000000000001</v>
      </c>
      <c r="O17" s="12">
        <v>2</v>
      </c>
      <c r="P17" s="10">
        <v>22</v>
      </c>
      <c r="Q17" s="9">
        <f t="shared" si="2"/>
        <v>44</v>
      </c>
      <c r="R17" s="8">
        <f t="shared" si="0"/>
        <v>1876.6</v>
      </c>
    </row>
    <row r="18" spans="1:18" x14ac:dyDescent="0.35">
      <c r="A18" s="19" t="s">
        <v>9</v>
      </c>
      <c r="B18" s="4">
        <v>10</v>
      </c>
      <c r="C18" s="4">
        <v>57.94</v>
      </c>
      <c r="D18" s="4">
        <v>1</v>
      </c>
      <c r="E18" s="4">
        <v>1.08</v>
      </c>
      <c r="F18" s="4">
        <v>1060</v>
      </c>
      <c r="G18" s="4">
        <v>0.6</v>
      </c>
      <c r="H18" s="4">
        <v>3.6</v>
      </c>
      <c r="I18" s="4">
        <v>0</v>
      </c>
      <c r="J18" s="4">
        <v>0</v>
      </c>
      <c r="K18" s="4">
        <v>180</v>
      </c>
      <c r="L18" s="4">
        <v>120</v>
      </c>
      <c r="M18" s="4">
        <v>0</v>
      </c>
      <c r="N18" s="6">
        <f t="shared" si="1"/>
        <v>1.06</v>
      </c>
      <c r="O18" s="12">
        <v>2</v>
      </c>
      <c r="P18" s="10">
        <v>22</v>
      </c>
      <c r="Q18" s="9">
        <f t="shared" si="2"/>
        <v>44</v>
      </c>
      <c r="R18" s="8">
        <f t="shared" si="0"/>
        <v>2549.3599999999997</v>
      </c>
    </row>
    <row r="19" spans="1:18" x14ac:dyDescent="0.35">
      <c r="A19" s="19" t="s">
        <v>10</v>
      </c>
      <c r="B19" s="4">
        <v>11</v>
      </c>
      <c r="C19" s="4">
        <v>57.94</v>
      </c>
      <c r="D19" s="4">
        <v>1</v>
      </c>
      <c r="E19" s="4">
        <v>1.08</v>
      </c>
      <c r="F19" s="4">
        <v>1060</v>
      </c>
      <c r="G19" s="4">
        <v>0.6</v>
      </c>
      <c r="H19" s="4">
        <v>3.6</v>
      </c>
      <c r="I19" s="5">
        <v>50000</v>
      </c>
      <c r="J19" s="5">
        <v>9000</v>
      </c>
      <c r="K19" s="4">
        <v>180</v>
      </c>
      <c r="L19" s="4">
        <v>90</v>
      </c>
      <c r="M19" s="4">
        <v>0</v>
      </c>
      <c r="N19" s="6">
        <f t="shared" si="1"/>
        <v>1.06</v>
      </c>
      <c r="O19" s="12">
        <v>1</v>
      </c>
      <c r="P19" s="10">
        <v>22</v>
      </c>
      <c r="Q19" s="9">
        <f t="shared" si="2"/>
        <v>22</v>
      </c>
      <c r="R19" s="8">
        <f t="shared" si="0"/>
        <v>1274.6799999999998</v>
      </c>
    </row>
    <row r="20" spans="1:18" x14ac:dyDescent="0.35">
      <c r="A20" s="19" t="s">
        <v>11</v>
      </c>
      <c r="B20" s="4">
        <v>12</v>
      </c>
      <c r="C20" s="4">
        <v>68.900000000000006</v>
      </c>
      <c r="D20" s="4">
        <v>1</v>
      </c>
      <c r="E20" s="4">
        <v>1.6359999999999999</v>
      </c>
      <c r="F20" s="4">
        <v>1010</v>
      </c>
      <c r="G20" s="4">
        <v>0.6</v>
      </c>
      <c r="H20" s="4">
        <v>3.9</v>
      </c>
      <c r="I20" s="4">
        <v>0</v>
      </c>
      <c r="J20" s="4">
        <v>0</v>
      </c>
      <c r="K20" s="4">
        <v>240</v>
      </c>
      <c r="L20" s="4">
        <v>240</v>
      </c>
      <c r="M20" s="4">
        <v>200</v>
      </c>
      <c r="N20" s="6">
        <f t="shared" si="1"/>
        <v>1.01</v>
      </c>
      <c r="O20" s="11">
        <v>0.5</v>
      </c>
      <c r="P20" s="10">
        <v>22</v>
      </c>
      <c r="Q20" s="9">
        <f t="shared" si="2"/>
        <v>11</v>
      </c>
      <c r="R20" s="8">
        <f t="shared" si="0"/>
        <v>757.90000000000009</v>
      </c>
    </row>
    <row r="21" spans="1:18" x14ac:dyDescent="0.35">
      <c r="A21" s="19" t="s">
        <v>12</v>
      </c>
      <c r="B21" s="4">
        <v>13</v>
      </c>
      <c r="C21" s="4">
        <v>46.57</v>
      </c>
      <c r="D21" s="4">
        <v>1</v>
      </c>
      <c r="E21" s="4">
        <v>0.79300000000000004</v>
      </c>
      <c r="F21" s="4">
        <v>1090</v>
      </c>
      <c r="G21" s="4">
        <v>0.4</v>
      </c>
      <c r="H21" s="4">
        <v>3.7</v>
      </c>
      <c r="I21" s="5">
        <v>0</v>
      </c>
      <c r="J21" s="5">
        <v>0</v>
      </c>
      <c r="K21" s="4">
        <v>0</v>
      </c>
      <c r="L21" s="4">
        <v>255</v>
      </c>
      <c r="M21" s="4">
        <v>255</v>
      </c>
      <c r="N21" s="6">
        <f t="shared" si="1"/>
        <v>1.0900000000000001</v>
      </c>
      <c r="O21" s="11">
        <v>0.1</v>
      </c>
      <c r="P21" s="10">
        <v>22</v>
      </c>
      <c r="Q21" s="9">
        <f t="shared" si="2"/>
        <v>2.2000000000000002</v>
      </c>
      <c r="R21" s="8">
        <f t="shared" si="0"/>
        <v>102.45400000000001</v>
      </c>
    </row>
    <row r="22" spans="1:18" x14ac:dyDescent="0.35">
      <c r="A22" s="19" t="s">
        <v>13</v>
      </c>
      <c r="B22" s="4">
        <v>14</v>
      </c>
      <c r="C22" s="4">
        <v>5.46</v>
      </c>
      <c r="D22" s="4">
        <v>1</v>
      </c>
      <c r="E22" s="4">
        <v>5.0999999999999997E-2</v>
      </c>
      <c r="F22" s="4">
        <v>900</v>
      </c>
      <c r="G22" s="4">
        <v>0.2</v>
      </c>
      <c r="H22" s="4">
        <v>2.5</v>
      </c>
      <c r="I22" s="5">
        <v>2000</v>
      </c>
      <c r="J22" s="5">
        <v>300</v>
      </c>
      <c r="K22" s="4">
        <v>255</v>
      </c>
      <c r="L22" s="4">
        <v>200</v>
      </c>
      <c r="M22" s="4">
        <v>100</v>
      </c>
      <c r="N22" s="6">
        <f t="shared" si="1"/>
        <v>0.9</v>
      </c>
      <c r="O22" s="11">
        <v>10</v>
      </c>
      <c r="P22" s="10">
        <v>22</v>
      </c>
      <c r="Q22" s="9">
        <f t="shared" si="2"/>
        <v>220</v>
      </c>
      <c r="R22" s="8">
        <f t="shared" si="0"/>
        <v>1201.2</v>
      </c>
    </row>
    <row r="23" spans="1:18" x14ac:dyDescent="0.35">
      <c r="A23" s="19" t="s">
        <v>14</v>
      </c>
      <c r="B23" s="4">
        <v>15</v>
      </c>
      <c r="C23" s="4">
        <v>70.19</v>
      </c>
      <c r="D23" s="4">
        <v>1</v>
      </c>
      <c r="E23" s="4">
        <v>1.8380000000000001</v>
      </c>
      <c r="F23" s="4">
        <v>1010</v>
      </c>
      <c r="G23" s="4">
        <v>0.6</v>
      </c>
      <c r="H23" s="4">
        <v>3.9</v>
      </c>
      <c r="I23" s="5">
        <v>0</v>
      </c>
      <c r="J23" s="5">
        <v>0</v>
      </c>
      <c r="K23" s="4">
        <v>100</v>
      </c>
      <c r="L23" s="4">
        <v>255</v>
      </c>
      <c r="M23" s="4">
        <v>100</v>
      </c>
      <c r="N23" s="6">
        <f t="shared" si="1"/>
        <v>1.01</v>
      </c>
      <c r="O23" s="11">
        <v>0.1</v>
      </c>
      <c r="P23" s="10">
        <v>22</v>
      </c>
      <c r="Q23" s="9">
        <f t="shared" si="2"/>
        <v>2.2000000000000002</v>
      </c>
      <c r="R23" s="8">
        <f t="shared" si="0"/>
        <v>154.41800000000001</v>
      </c>
    </row>
    <row r="24" spans="1:18" x14ac:dyDescent="0.35">
      <c r="A24" s="19" t="s">
        <v>15</v>
      </c>
      <c r="B24" s="4">
        <v>16</v>
      </c>
      <c r="C24" s="4">
        <v>59.14</v>
      </c>
      <c r="D24" s="4">
        <v>1</v>
      </c>
      <c r="E24" s="4">
        <v>1.2569999999999999</v>
      </c>
      <c r="F24" s="4">
        <v>1050</v>
      </c>
      <c r="G24" s="4">
        <v>0.6</v>
      </c>
      <c r="H24" s="4">
        <v>3.9</v>
      </c>
      <c r="I24" s="5">
        <v>9000</v>
      </c>
      <c r="J24" s="5">
        <v>2000</v>
      </c>
      <c r="K24" s="4">
        <v>40</v>
      </c>
      <c r="L24" s="4">
        <v>255</v>
      </c>
      <c r="M24" s="4">
        <v>0</v>
      </c>
      <c r="N24" s="6">
        <f t="shared" si="1"/>
        <v>1.05</v>
      </c>
      <c r="O24" s="11">
        <v>0.05</v>
      </c>
      <c r="P24" s="10">
        <v>22</v>
      </c>
      <c r="Q24" s="9">
        <f t="shared" si="2"/>
        <v>1.1000000000000001</v>
      </c>
      <c r="R24" s="8">
        <f t="shared" si="0"/>
        <v>65.054000000000002</v>
      </c>
    </row>
    <row r="25" spans="1:18" x14ac:dyDescent="0.35">
      <c r="A25" s="19" t="s">
        <v>16</v>
      </c>
      <c r="B25" s="4">
        <v>17</v>
      </c>
      <c r="C25" s="4">
        <v>59.89</v>
      </c>
      <c r="D25" s="4">
        <v>1</v>
      </c>
      <c r="E25" s="4">
        <v>1.23</v>
      </c>
      <c r="F25" s="4">
        <v>1080</v>
      </c>
      <c r="G25" s="4">
        <v>0.5</v>
      </c>
      <c r="H25" s="4">
        <v>3.7</v>
      </c>
      <c r="I25" s="5">
        <v>50000</v>
      </c>
      <c r="J25" s="5">
        <v>10000</v>
      </c>
      <c r="K25" s="4">
        <v>220</v>
      </c>
      <c r="L25" s="4">
        <v>0</v>
      </c>
      <c r="M25" s="4">
        <v>0</v>
      </c>
      <c r="N25" s="6">
        <f t="shared" si="1"/>
        <v>1.08</v>
      </c>
      <c r="O25" s="11">
        <v>0.5</v>
      </c>
      <c r="P25" s="10">
        <v>22</v>
      </c>
      <c r="Q25" s="9">
        <f t="shared" si="2"/>
        <v>11</v>
      </c>
      <c r="R25" s="8">
        <f t="shared" si="0"/>
        <v>658.79</v>
      </c>
    </row>
    <row r="26" spans="1:18" x14ac:dyDescent="0.35">
      <c r="A26" s="19" t="s">
        <v>17</v>
      </c>
      <c r="B26" s="4">
        <v>18</v>
      </c>
      <c r="C26" s="4">
        <v>58.67</v>
      </c>
      <c r="D26" s="4">
        <v>1</v>
      </c>
      <c r="E26" s="4">
        <v>1.3919999999999999</v>
      </c>
      <c r="F26" s="4">
        <v>1050</v>
      </c>
      <c r="G26" s="4">
        <v>0.5</v>
      </c>
      <c r="H26" s="4">
        <v>3.9</v>
      </c>
      <c r="I26" s="5">
        <v>300000</v>
      </c>
      <c r="J26" s="5">
        <v>50000</v>
      </c>
      <c r="K26" s="4">
        <v>128</v>
      </c>
      <c r="L26" s="4">
        <v>0</v>
      </c>
      <c r="M26" s="4">
        <v>255</v>
      </c>
      <c r="N26" s="6">
        <f t="shared" si="1"/>
        <v>1.05</v>
      </c>
      <c r="O26" s="11">
        <v>2</v>
      </c>
      <c r="P26" s="10">
        <v>22</v>
      </c>
      <c r="Q26" s="9">
        <f t="shared" si="2"/>
        <v>44</v>
      </c>
      <c r="R26" s="8">
        <f t="shared" si="0"/>
        <v>2581.48</v>
      </c>
    </row>
    <row r="27" spans="1:18" x14ac:dyDescent="0.35">
      <c r="A27" s="19" t="s">
        <v>18</v>
      </c>
      <c r="B27" s="4">
        <v>19</v>
      </c>
      <c r="C27" s="4">
        <v>58.67</v>
      </c>
      <c r="D27" s="4">
        <v>1</v>
      </c>
      <c r="E27" s="4">
        <v>1.3919999999999999</v>
      </c>
      <c r="F27" s="4">
        <v>1040</v>
      </c>
      <c r="G27" s="4">
        <v>0.5</v>
      </c>
      <c r="H27" s="4">
        <v>3.9</v>
      </c>
      <c r="I27" s="5">
        <v>300000</v>
      </c>
      <c r="J27" s="5">
        <v>50000</v>
      </c>
      <c r="K27" s="4">
        <v>128</v>
      </c>
      <c r="L27" s="4">
        <v>80</v>
      </c>
      <c r="M27" s="4">
        <v>255</v>
      </c>
      <c r="N27" s="6">
        <f t="shared" si="1"/>
        <v>1.04</v>
      </c>
      <c r="O27" s="11">
        <v>1</v>
      </c>
      <c r="P27" s="10">
        <v>22</v>
      </c>
      <c r="Q27" s="9">
        <f t="shared" si="2"/>
        <v>22</v>
      </c>
      <c r="R27" s="8">
        <f t="shared" si="0"/>
        <v>1290.74</v>
      </c>
    </row>
    <row r="28" spans="1:18" x14ac:dyDescent="0.35">
      <c r="A28" s="19" t="s">
        <v>19</v>
      </c>
      <c r="B28" s="4">
        <v>20</v>
      </c>
      <c r="C28" s="4">
        <v>58.67</v>
      </c>
      <c r="D28" s="4">
        <v>1</v>
      </c>
      <c r="E28" s="4">
        <v>1.3919999999999999</v>
      </c>
      <c r="F28" s="4">
        <v>1050</v>
      </c>
      <c r="G28" s="4">
        <v>0.5</v>
      </c>
      <c r="H28" s="4">
        <v>3.9</v>
      </c>
      <c r="I28" s="5">
        <v>300000</v>
      </c>
      <c r="J28" s="5">
        <v>50000</v>
      </c>
      <c r="K28" s="4">
        <v>90</v>
      </c>
      <c r="L28" s="4">
        <v>60</v>
      </c>
      <c r="M28" s="4">
        <v>255</v>
      </c>
      <c r="N28" s="6">
        <f t="shared" si="1"/>
        <v>1.05</v>
      </c>
      <c r="O28" s="11">
        <v>0.1</v>
      </c>
      <c r="P28" s="10">
        <v>22</v>
      </c>
      <c r="Q28" s="9">
        <f t="shared" si="2"/>
        <v>2.2000000000000002</v>
      </c>
      <c r="R28" s="8">
        <f t="shared" si="0"/>
        <v>129.07400000000001</v>
      </c>
    </row>
    <row r="29" spans="1:18" x14ac:dyDescent="0.35">
      <c r="A29" s="19" t="s">
        <v>20</v>
      </c>
      <c r="B29" s="4">
        <v>21</v>
      </c>
      <c r="C29" s="4">
        <v>46.83</v>
      </c>
      <c r="D29" s="4">
        <v>1</v>
      </c>
      <c r="E29" s="4">
        <v>0.85499999999999998</v>
      </c>
      <c r="F29" s="4">
        <v>1050</v>
      </c>
      <c r="G29" s="4">
        <v>0.5</v>
      </c>
      <c r="H29" s="4">
        <v>3.6</v>
      </c>
      <c r="I29" s="5">
        <v>70000</v>
      </c>
      <c r="J29" s="5">
        <v>10000</v>
      </c>
      <c r="K29" s="4">
        <v>128</v>
      </c>
      <c r="L29" s="4">
        <v>64</v>
      </c>
      <c r="M29" s="4">
        <v>32</v>
      </c>
      <c r="N29" s="6">
        <f t="shared" si="1"/>
        <v>1.05</v>
      </c>
      <c r="O29" s="11">
        <v>5</v>
      </c>
      <c r="P29" s="10">
        <v>22</v>
      </c>
      <c r="Q29" s="9">
        <f t="shared" si="2"/>
        <v>110</v>
      </c>
      <c r="R29" s="8">
        <f t="shared" si="0"/>
        <v>5151.3</v>
      </c>
    </row>
    <row r="30" spans="1:18" x14ac:dyDescent="0.35">
      <c r="A30" s="19" t="s">
        <v>21</v>
      </c>
      <c r="B30" s="4">
        <v>22</v>
      </c>
      <c r="C30" s="4">
        <v>36.71</v>
      </c>
      <c r="D30" s="4">
        <v>1</v>
      </c>
      <c r="E30" s="4">
        <v>0.65700000000000003</v>
      </c>
      <c r="F30" s="4">
        <v>800</v>
      </c>
      <c r="G30" s="4">
        <v>0.6</v>
      </c>
      <c r="H30" s="4">
        <v>3.6</v>
      </c>
      <c r="I30" s="5">
        <v>9000</v>
      </c>
      <c r="J30" s="5">
        <v>2000</v>
      </c>
      <c r="K30" s="4">
        <v>64</v>
      </c>
      <c r="L30" s="4">
        <v>192</v>
      </c>
      <c r="M30" s="4">
        <v>255</v>
      </c>
      <c r="N30" s="6">
        <f t="shared" si="1"/>
        <v>0.8</v>
      </c>
      <c r="O30" s="11">
        <v>5</v>
      </c>
      <c r="P30" s="10">
        <v>22</v>
      </c>
      <c r="Q30" s="9">
        <f t="shared" si="2"/>
        <v>110</v>
      </c>
      <c r="R30" s="8">
        <f t="shared" si="0"/>
        <v>4038.1</v>
      </c>
    </row>
    <row r="31" spans="1:18" x14ac:dyDescent="0.35">
      <c r="A31" s="19" t="s">
        <v>22</v>
      </c>
      <c r="B31" s="4">
        <v>23</v>
      </c>
      <c r="C31" s="4">
        <v>59.68</v>
      </c>
      <c r="D31" s="4">
        <v>1</v>
      </c>
      <c r="E31" s="4">
        <v>1.038</v>
      </c>
      <c r="F31" s="4">
        <v>1030</v>
      </c>
      <c r="G31" s="4">
        <v>0.4</v>
      </c>
      <c r="H31" s="4">
        <v>3.1</v>
      </c>
      <c r="I31" s="5">
        <v>400000</v>
      </c>
      <c r="J31" s="5">
        <v>60000</v>
      </c>
      <c r="K31" s="4">
        <v>200</v>
      </c>
      <c r="L31" s="4">
        <v>255</v>
      </c>
      <c r="M31" s="4">
        <v>0</v>
      </c>
      <c r="N31" s="6">
        <f t="shared" si="1"/>
        <v>1.03</v>
      </c>
      <c r="O31" s="11">
        <v>0.5</v>
      </c>
      <c r="P31" s="10">
        <v>22</v>
      </c>
      <c r="Q31" s="9">
        <f t="shared" si="2"/>
        <v>11</v>
      </c>
      <c r="R31" s="8">
        <f t="shared" si="0"/>
        <v>656.48</v>
      </c>
    </row>
    <row r="32" spans="1:18" x14ac:dyDescent="0.35">
      <c r="A32" s="19" t="s">
        <v>23</v>
      </c>
      <c r="B32" s="4">
        <v>24</v>
      </c>
      <c r="C32" s="4">
        <v>46.08</v>
      </c>
      <c r="D32" s="4">
        <v>1</v>
      </c>
      <c r="E32" s="4">
        <v>0.84499999999999997</v>
      </c>
      <c r="F32" s="4">
        <v>1070</v>
      </c>
      <c r="G32" s="4">
        <v>0.3</v>
      </c>
      <c r="H32" s="4">
        <v>3.1</v>
      </c>
      <c r="I32" s="5">
        <v>9000</v>
      </c>
      <c r="J32" s="5">
        <v>2000</v>
      </c>
      <c r="K32" s="4">
        <v>120</v>
      </c>
      <c r="L32" s="4">
        <v>180</v>
      </c>
      <c r="M32" s="4">
        <v>0</v>
      </c>
      <c r="N32" s="6">
        <f t="shared" si="1"/>
        <v>1.07</v>
      </c>
      <c r="O32" s="11">
        <v>1</v>
      </c>
      <c r="P32" s="10">
        <v>22</v>
      </c>
      <c r="Q32" s="9">
        <f t="shared" si="2"/>
        <v>22</v>
      </c>
      <c r="R32" s="8">
        <f t="shared" si="0"/>
        <v>1013.76</v>
      </c>
    </row>
    <row r="33" spans="1:18" x14ac:dyDescent="0.35">
      <c r="A33" s="19" t="s">
        <v>24</v>
      </c>
      <c r="B33" s="4">
        <v>25</v>
      </c>
      <c r="C33" s="4">
        <v>55.03</v>
      </c>
      <c r="D33" s="4">
        <v>1</v>
      </c>
      <c r="E33" s="4">
        <v>0.94299999999999995</v>
      </c>
      <c r="F33" s="4">
        <v>1080</v>
      </c>
      <c r="G33" s="4">
        <v>0.5</v>
      </c>
      <c r="H33" s="4">
        <v>3.5</v>
      </c>
      <c r="I33" s="5">
        <v>3000</v>
      </c>
      <c r="J33" s="5">
        <v>500</v>
      </c>
      <c r="K33" s="4">
        <v>200</v>
      </c>
      <c r="L33" s="4">
        <v>120</v>
      </c>
      <c r="M33" s="4">
        <v>120</v>
      </c>
      <c r="N33" s="6">
        <f t="shared" si="1"/>
        <v>1.08</v>
      </c>
      <c r="O33" s="11">
        <v>20</v>
      </c>
      <c r="P33" s="10">
        <v>22</v>
      </c>
      <c r="Q33" s="9">
        <f t="shared" si="2"/>
        <v>440</v>
      </c>
      <c r="R33" s="8">
        <f t="shared" si="0"/>
        <v>24213.200000000001</v>
      </c>
    </row>
    <row r="34" spans="1:18" x14ac:dyDescent="0.35">
      <c r="A34" s="19" t="s">
        <v>25</v>
      </c>
      <c r="B34" s="4">
        <v>26</v>
      </c>
      <c r="C34" s="4">
        <v>65.06</v>
      </c>
      <c r="D34" s="4">
        <v>1</v>
      </c>
      <c r="E34" s="4">
        <v>1.1870000000000001</v>
      </c>
      <c r="F34" s="4">
        <v>1040</v>
      </c>
      <c r="G34" s="4">
        <v>0.5</v>
      </c>
      <c r="H34" s="4">
        <v>3.5</v>
      </c>
      <c r="I34" s="5">
        <v>9000</v>
      </c>
      <c r="J34" s="5">
        <v>2000</v>
      </c>
      <c r="K34" s="4">
        <v>255</v>
      </c>
      <c r="L34" s="4">
        <v>160</v>
      </c>
      <c r="M34" s="4">
        <v>0</v>
      </c>
      <c r="N34" s="6">
        <f t="shared" si="1"/>
        <v>1.04</v>
      </c>
      <c r="O34" s="11">
        <v>0.2</v>
      </c>
      <c r="P34" s="10">
        <v>22</v>
      </c>
      <c r="Q34" s="9">
        <f t="shared" si="2"/>
        <v>4.4000000000000004</v>
      </c>
      <c r="R34" s="8">
        <f t="shared" si="0"/>
        <v>286.26400000000001</v>
      </c>
    </row>
    <row r="35" spans="1:18" x14ac:dyDescent="0.35">
      <c r="A35" s="19" t="s">
        <v>26</v>
      </c>
      <c r="B35" s="4">
        <v>27</v>
      </c>
      <c r="C35" s="4">
        <v>50.47</v>
      </c>
      <c r="D35" s="4">
        <v>1</v>
      </c>
      <c r="E35" s="4">
        <v>1.29</v>
      </c>
      <c r="F35" s="4">
        <v>1048</v>
      </c>
      <c r="G35" s="4">
        <v>0.5</v>
      </c>
      <c r="H35" s="4">
        <v>3.6</v>
      </c>
      <c r="I35" s="5">
        <v>400000</v>
      </c>
      <c r="J35" s="5">
        <v>60000</v>
      </c>
      <c r="K35" s="4">
        <v>255</v>
      </c>
      <c r="L35" s="4">
        <v>128</v>
      </c>
      <c r="M35" s="4">
        <v>255</v>
      </c>
      <c r="N35" s="6">
        <f t="shared" si="1"/>
        <v>1.048</v>
      </c>
      <c r="O35" s="11">
        <v>0.2</v>
      </c>
      <c r="P35" s="10">
        <v>22</v>
      </c>
      <c r="Q35" s="9">
        <f t="shared" si="2"/>
        <v>4.4000000000000004</v>
      </c>
      <c r="R35" s="8">
        <f t="shared" si="0"/>
        <v>222.06800000000001</v>
      </c>
    </row>
    <row r="36" spans="1:18" x14ac:dyDescent="0.35">
      <c r="A36" s="19" t="s">
        <v>27</v>
      </c>
      <c r="B36" s="4">
        <v>28</v>
      </c>
      <c r="C36" s="4">
        <v>59.68</v>
      </c>
      <c r="D36" s="4">
        <v>1</v>
      </c>
      <c r="E36" s="4">
        <v>1.038</v>
      </c>
      <c r="F36" s="4">
        <v>1060</v>
      </c>
      <c r="G36" s="4">
        <v>0.6</v>
      </c>
      <c r="H36" s="4">
        <v>3.5</v>
      </c>
      <c r="I36" s="5">
        <v>40000</v>
      </c>
      <c r="J36" s="5">
        <v>7000</v>
      </c>
      <c r="K36" s="4">
        <v>0</v>
      </c>
      <c r="L36" s="4">
        <v>255</v>
      </c>
      <c r="M36" s="4">
        <v>60</v>
      </c>
      <c r="N36" s="6">
        <f t="shared" si="1"/>
        <v>1.06</v>
      </c>
      <c r="O36" s="11">
        <v>0.5</v>
      </c>
      <c r="P36" s="10">
        <v>22</v>
      </c>
      <c r="Q36" s="9">
        <f t="shared" si="2"/>
        <v>11</v>
      </c>
      <c r="R36" s="8">
        <f t="shared" si="0"/>
        <v>656.48</v>
      </c>
    </row>
    <row r="37" spans="1:18" x14ac:dyDescent="0.35">
      <c r="A37" s="19" t="s">
        <v>28</v>
      </c>
      <c r="B37" s="4">
        <v>29</v>
      </c>
      <c r="C37" s="4">
        <v>59.68</v>
      </c>
      <c r="D37" s="4">
        <v>1</v>
      </c>
      <c r="E37" s="4">
        <v>1.038</v>
      </c>
      <c r="F37" s="4">
        <v>1050</v>
      </c>
      <c r="G37" s="4">
        <v>0.6</v>
      </c>
      <c r="H37" s="4">
        <v>3.8</v>
      </c>
      <c r="I37" s="5">
        <v>400000</v>
      </c>
      <c r="J37" s="5">
        <v>60000</v>
      </c>
      <c r="K37" s="4">
        <v>0</v>
      </c>
      <c r="L37" s="4">
        <v>255</v>
      </c>
      <c r="M37" s="4">
        <v>80</v>
      </c>
      <c r="N37" s="6">
        <f t="shared" si="1"/>
        <v>1.05</v>
      </c>
      <c r="O37" s="11">
        <v>0.01</v>
      </c>
      <c r="P37" s="10">
        <v>22</v>
      </c>
      <c r="Q37" s="9">
        <f t="shared" si="2"/>
        <v>0.22</v>
      </c>
      <c r="R37" s="8">
        <f t="shared" si="0"/>
        <v>13.1296</v>
      </c>
    </row>
    <row r="38" spans="1:18" x14ac:dyDescent="0.35">
      <c r="A38" s="19" t="s">
        <v>29</v>
      </c>
      <c r="B38" s="4">
        <v>30</v>
      </c>
      <c r="C38" s="4">
        <v>60.55</v>
      </c>
      <c r="D38" s="4">
        <v>1</v>
      </c>
      <c r="E38" s="4">
        <v>1.21</v>
      </c>
      <c r="F38" s="4">
        <v>1045</v>
      </c>
      <c r="G38" s="4">
        <v>0.5</v>
      </c>
      <c r="H38" s="4">
        <v>3.8</v>
      </c>
      <c r="I38" s="5">
        <v>400000</v>
      </c>
      <c r="J38" s="5">
        <v>60000</v>
      </c>
      <c r="K38" s="4">
        <v>0</v>
      </c>
      <c r="L38" s="4">
        <v>255</v>
      </c>
      <c r="M38" s="4">
        <v>100</v>
      </c>
      <c r="N38" s="6">
        <f t="shared" si="1"/>
        <v>1.0449999999999999</v>
      </c>
      <c r="O38" s="11">
        <v>0.2</v>
      </c>
      <c r="P38" s="10">
        <v>22</v>
      </c>
      <c r="Q38" s="9">
        <f t="shared" si="2"/>
        <v>4.4000000000000004</v>
      </c>
      <c r="R38" s="8">
        <f t="shared" si="0"/>
        <v>266.42</v>
      </c>
    </row>
    <row r="39" spans="1:18" x14ac:dyDescent="0.35">
      <c r="A39" s="19" t="s">
        <v>30</v>
      </c>
      <c r="B39" s="4">
        <v>31</v>
      </c>
      <c r="C39" s="4">
        <v>41.41</v>
      </c>
      <c r="D39" s="4">
        <v>1</v>
      </c>
      <c r="E39" s="4">
        <v>0.86699999999999999</v>
      </c>
      <c r="F39" s="4">
        <v>1100</v>
      </c>
      <c r="G39" s="4">
        <v>0.3</v>
      </c>
      <c r="H39" s="4">
        <v>3.5</v>
      </c>
      <c r="I39" s="5">
        <v>9000</v>
      </c>
      <c r="J39" s="5">
        <v>2000</v>
      </c>
      <c r="K39" s="4">
        <v>0</v>
      </c>
      <c r="L39" s="4">
        <v>180</v>
      </c>
      <c r="M39" s="4">
        <v>255</v>
      </c>
      <c r="N39" s="6">
        <f t="shared" si="1"/>
        <v>1.1000000000000001</v>
      </c>
      <c r="O39" s="11">
        <v>0.5</v>
      </c>
      <c r="P39" s="10">
        <v>22</v>
      </c>
      <c r="Q39" s="9">
        <f t="shared" si="2"/>
        <v>11</v>
      </c>
      <c r="R39" s="8">
        <f t="shared" si="0"/>
        <v>455.51</v>
      </c>
    </row>
    <row r="40" spans="1:18" x14ac:dyDescent="0.35">
      <c r="A40" s="19" t="s">
        <v>31</v>
      </c>
      <c r="B40" s="4">
        <v>32</v>
      </c>
      <c r="C40" s="4">
        <v>30.25</v>
      </c>
      <c r="D40" s="4">
        <v>1</v>
      </c>
      <c r="E40" s="4">
        <v>0.497</v>
      </c>
      <c r="F40" s="4">
        <v>1000</v>
      </c>
      <c r="G40" s="4">
        <v>0.4</v>
      </c>
      <c r="H40" s="4">
        <v>3</v>
      </c>
      <c r="I40" s="5">
        <v>2000</v>
      </c>
      <c r="J40" s="5">
        <v>400</v>
      </c>
      <c r="K40" s="4">
        <v>200</v>
      </c>
      <c r="L40" s="4">
        <v>150</v>
      </c>
      <c r="M40" s="4">
        <v>120</v>
      </c>
      <c r="N40" s="6">
        <f t="shared" si="1"/>
        <v>1</v>
      </c>
      <c r="O40" s="11">
        <v>5</v>
      </c>
      <c r="P40" s="10">
        <v>22</v>
      </c>
      <c r="Q40" s="9">
        <f t="shared" si="2"/>
        <v>110</v>
      </c>
      <c r="R40" s="8">
        <f t="shared" si="0"/>
        <v>3327.5</v>
      </c>
    </row>
    <row r="41" spans="1:18" x14ac:dyDescent="0.35">
      <c r="A41" s="19" t="s">
        <v>32</v>
      </c>
      <c r="B41" s="4">
        <v>33</v>
      </c>
      <c r="C41" s="4">
        <v>59.68</v>
      </c>
      <c r="D41" s="4">
        <v>1</v>
      </c>
      <c r="E41" s="4">
        <v>1.038</v>
      </c>
      <c r="F41" s="4">
        <v>1040</v>
      </c>
      <c r="G41" s="4">
        <v>0.6</v>
      </c>
      <c r="H41" s="4">
        <v>3.1</v>
      </c>
      <c r="I41" s="5">
        <v>400000</v>
      </c>
      <c r="J41" s="5">
        <v>60000</v>
      </c>
      <c r="K41" s="4">
        <v>0</v>
      </c>
      <c r="L41" s="4">
        <v>255</v>
      </c>
      <c r="M41" s="4">
        <v>124</v>
      </c>
      <c r="N41" s="6">
        <f t="shared" si="1"/>
        <v>1.04</v>
      </c>
      <c r="O41" s="11">
        <v>0.5</v>
      </c>
      <c r="P41" s="10">
        <v>22</v>
      </c>
      <c r="Q41" s="9">
        <f t="shared" si="2"/>
        <v>11</v>
      </c>
      <c r="R41" s="8">
        <f t="shared" ref="R41:R72" si="3">Q41*C41</f>
        <v>656.48</v>
      </c>
    </row>
    <row r="42" spans="1:18" x14ac:dyDescent="0.35">
      <c r="A42" s="19" t="s">
        <v>33</v>
      </c>
      <c r="B42" s="4">
        <v>34</v>
      </c>
      <c r="C42" s="4">
        <v>43.75</v>
      </c>
      <c r="D42" s="4">
        <v>1</v>
      </c>
      <c r="E42" s="4">
        <v>0.85599999999999998</v>
      </c>
      <c r="F42" s="4">
        <v>1100</v>
      </c>
      <c r="G42" s="4">
        <v>0.3</v>
      </c>
      <c r="H42" s="4">
        <v>3.5</v>
      </c>
      <c r="I42" s="5">
        <v>9000</v>
      </c>
      <c r="J42" s="5">
        <v>2000</v>
      </c>
      <c r="K42" s="4">
        <v>255</v>
      </c>
      <c r="L42" s="4">
        <v>192</v>
      </c>
      <c r="M42" s="4">
        <v>192</v>
      </c>
      <c r="N42" s="6">
        <f t="shared" si="1"/>
        <v>1.1000000000000001</v>
      </c>
      <c r="O42" s="11">
        <v>10</v>
      </c>
      <c r="P42" s="10">
        <v>22</v>
      </c>
      <c r="Q42" s="9">
        <f t="shared" si="2"/>
        <v>220</v>
      </c>
      <c r="R42" s="8">
        <f t="shared" si="3"/>
        <v>9625</v>
      </c>
    </row>
    <row r="43" spans="1:18" x14ac:dyDescent="0.35">
      <c r="A43" s="19" t="s">
        <v>34</v>
      </c>
      <c r="B43" s="4">
        <v>35</v>
      </c>
      <c r="C43" s="4">
        <v>59.49</v>
      </c>
      <c r="D43" s="4">
        <v>1</v>
      </c>
      <c r="E43" s="4">
        <v>2.165</v>
      </c>
      <c r="F43" s="4">
        <v>1030</v>
      </c>
      <c r="G43" s="4">
        <v>0.6</v>
      </c>
      <c r="H43" s="4">
        <v>3.6</v>
      </c>
      <c r="I43" s="5">
        <v>0</v>
      </c>
      <c r="J43" s="5">
        <v>0</v>
      </c>
      <c r="K43" s="4">
        <v>160</v>
      </c>
      <c r="L43" s="4">
        <v>80</v>
      </c>
      <c r="M43" s="4">
        <v>0</v>
      </c>
      <c r="N43" s="6">
        <f t="shared" si="1"/>
        <v>1.03</v>
      </c>
      <c r="O43" s="11">
        <v>5</v>
      </c>
      <c r="P43" s="10">
        <v>22</v>
      </c>
      <c r="Q43" s="9">
        <f t="shared" si="2"/>
        <v>110</v>
      </c>
      <c r="R43" s="8">
        <f t="shared" si="3"/>
        <v>6543.9000000000005</v>
      </c>
    </row>
    <row r="44" spans="1:18" x14ac:dyDescent="0.35">
      <c r="A44" s="19" t="s">
        <v>35</v>
      </c>
      <c r="B44" s="4">
        <v>36</v>
      </c>
      <c r="C44" s="4">
        <v>59.49</v>
      </c>
      <c r="D44" s="4">
        <v>1</v>
      </c>
      <c r="E44" s="4">
        <v>2.165</v>
      </c>
      <c r="F44" s="4">
        <v>1030</v>
      </c>
      <c r="G44" s="4">
        <v>0.6</v>
      </c>
      <c r="H44" s="4">
        <v>4.2</v>
      </c>
      <c r="I44" s="5">
        <v>50000</v>
      </c>
      <c r="J44" s="5">
        <v>9000</v>
      </c>
      <c r="K44" s="4">
        <v>255</v>
      </c>
      <c r="L44" s="4">
        <v>190</v>
      </c>
      <c r="M44" s="4">
        <v>0</v>
      </c>
      <c r="N44" s="6">
        <f t="shared" si="1"/>
        <v>1.03</v>
      </c>
      <c r="O44" s="11">
        <v>2</v>
      </c>
      <c r="P44" s="10">
        <v>22</v>
      </c>
      <c r="Q44" s="9">
        <f t="shared" si="2"/>
        <v>44</v>
      </c>
      <c r="R44" s="8">
        <f t="shared" si="3"/>
        <v>2617.56</v>
      </c>
    </row>
    <row r="45" spans="1:18" x14ac:dyDescent="0.35">
      <c r="A45" s="19" t="s">
        <v>36</v>
      </c>
      <c r="B45" s="4">
        <v>37</v>
      </c>
      <c r="C45" s="4">
        <v>32.53</v>
      </c>
      <c r="D45" s="4">
        <v>1</v>
      </c>
      <c r="E45" s="4">
        <v>0.57399999999999995</v>
      </c>
      <c r="F45" s="4">
        <v>1080</v>
      </c>
      <c r="G45" s="4">
        <v>0.5</v>
      </c>
      <c r="H45" s="4">
        <v>3.7</v>
      </c>
      <c r="I45" s="5">
        <v>40000</v>
      </c>
      <c r="J45" s="5">
        <v>7000</v>
      </c>
      <c r="K45" s="4">
        <v>0</v>
      </c>
      <c r="L45" s="4">
        <v>255</v>
      </c>
      <c r="M45" s="4">
        <v>120</v>
      </c>
      <c r="N45" s="6">
        <f t="shared" si="1"/>
        <v>1.08</v>
      </c>
      <c r="O45" s="11">
        <v>1</v>
      </c>
      <c r="P45" s="10">
        <v>22</v>
      </c>
      <c r="Q45" s="9">
        <f t="shared" si="2"/>
        <v>22</v>
      </c>
      <c r="R45" s="8">
        <f t="shared" si="3"/>
        <v>715.66000000000008</v>
      </c>
    </row>
    <row r="46" spans="1:18" x14ac:dyDescent="0.35">
      <c r="A46" s="19" t="s">
        <v>37</v>
      </c>
      <c r="B46" s="4">
        <v>38</v>
      </c>
      <c r="C46" s="4">
        <v>57.18</v>
      </c>
      <c r="D46" s="4">
        <v>1</v>
      </c>
      <c r="E46" s="4">
        <v>1.2729999999999999</v>
      </c>
      <c r="F46" s="4">
        <v>1050</v>
      </c>
      <c r="G46" s="4">
        <v>0.5</v>
      </c>
      <c r="H46" s="4">
        <v>3.7</v>
      </c>
      <c r="I46" s="5">
        <v>80000</v>
      </c>
      <c r="J46" s="5">
        <v>20000</v>
      </c>
      <c r="K46" s="4">
        <v>160</v>
      </c>
      <c r="L46" s="4">
        <v>240</v>
      </c>
      <c r="M46" s="4">
        <v>200</v>
      </c>
      <c r="N46" s="6">
        <f t="shared" si="1"/>
        <v>1.05</v>
      </c>
      <c r="O46" s="11">
        <v>0.5</v>
      </c>
      <c r="P46" s="10">
        <v>22</v>
      </c>
      <c r="Q46" s="9">
        <f t="shared" si="2"/>
        <v>11</v>
      </c>
      <c r="R46" s="8">
        <f t="shared" si="3"/>
        <v>628.98</v>
      </c>
    </row>
    <row r="47" spans="1:18" x14ac:dyDescent="0.35">
      <c r="A47" s="19" t="s">
        <v>38</v>
      </c>
      <c r="B47" s="4">
        <v>39</v>
      </c>
      <c r="C47" s="4">
        <v>65.06</v>
      </c>
      <c r="D47" s="4">
        <v>1</v>
      </c>
      <c r="E47" s="4">
        <v>1.1870000000000001</v>
      </c>
      <c r="F47" s="4">
        <v>1050</v>
      </c>
      <c r="G47" s="4">
        <v>0.5</v>
      </c>
      <c r="H47" s="4">
        <v>3.6</v>
      </c>
      <c r="I47" s="5">
        <v>0</v>
      </c>
      <c r="J47" s="5">
        <v>0</v>
      </c>
      <c r="K47" s="4">
        <v>180</v>
      </c>
      <c r="L47" s="4">
        <v>90</v>
      </c>
      <c r="M47" s="4">
        <v>0</v>
      </c>
      <c r="N47" s="6">
        <f t="shared" si="1"/>
        <v>1.05</v>
      </c>
      <c r="O47" s="11">
        <v>1</v>
      </c>
      <c r="P47" s="10">
        <v>22</v>
      </c>
      <c r="Q47" s="9">
        <f t="shared" si="2"/>
        <v>22</v>
      </c>
      <c r="R47" s="8">
        <f t="shared" si="3"/>
        <v>1431.3200000000002</v>
      </c>
    </row>
    <row r="48" spans="1:18" x14ac:dyDescent="0.35">
      <c r="A48" s="19" t="s">
        <v>39</v>
      </c>
      <c r="B48" s="4">
        <v>40</v>
      </c>
      <c r="C48" s="4">
        <v>65.06</v>
      </c>
      <c r="D48" s="4">
        <v>1</v>
      </c>
      <c r="E48" s="4">
        <v>1.1870000000000001</v>
      </c>
      <c r="F48" s="4">
        <v>1050</v>
      </c>
      <c r="G48" s="4">
        <v>0.5</v>
      </c>
      <c r="H48" s="4">
        <v>3.6</v>
      </c>
      <c r="I48" s="5">
        <v>30000</v>
      </c>
      <c r="J48" s="5">
        <v>5000</v>
      </c>
      <c r="K48" s="4">
        <v>255</v>
      </c>
      <c r="L48" s="4">
        <v>128</v>
      </c>
      <c r="M48" s="4">
        <v>0</v>
      </c>
      <c r="N48" s="6">
        <f t="shared" si="1"/>
        <v>1.05</v>
      </c>
      <c r="O48" s="11">
        <v>1</v>
      </c>
      <c r="P48" s="10">
        <v>22</v>
      </c>
      <c r="Q48" s="9">
        <f t="shared" si="2"/>
        <v>22</v>
      </c>
      <c r="R48" s="8">
        <f t="shared" si="3"/>
        <v>1431.3200000000002</v>
      </c>
    </row>
    <row r="49" spans="1:18" x14ac:dyDescent="0.35">
      <c r="A49" s="19" t="s">
        <v>40</v>
      </c>
      <c r="B49" s="4">
        <v>41</v>
      </c>
      <c r="C49" s="4">
        <v>12.45</v>
      </c>
      <c r="D49" s="4">
        <v>1</v>
      </c>
      <c r="E49" s="4">
        <v>0.14299999999999999</v>
      </c>
      <c r="F49" s="4">
        <v>2200</v>
      </c>
      <c r="G49" s="4">
        <v>0.4</v>
      </c>
      <c r="H49" s="4">
        <v>1.3</v>
      </c>
      <c r="I49" s="5">
        <v>3000</v>
      </c>
      <c r="J49" s="5">
        <v>600</v>
      </c>
      <c r="K49" s="4">
        <v>255</v>
      </c>
      <c r="L49" s="4">
        <v>255</v>
      </c>
      <c r="M49" s="4">
        <v>240</v>
      </c>
      <c r="N49" s="6">
        <f t="shared" si="1"/>
        <v>2.2000000000000002</v>
      </c>
      <c r="O49" s="11">
        <v>0.1</v>
      </c>
      <c r="P49" s="10">
        <v>22</v>
      </c>
      <c r="Q49" s="9">
        <f t="shared" si="2"/>
        <v>2.2000000000000002</v>
      </c>
      <c r="R49" s="8">
        <f t="shared" si="3"/>
        <v>27.39</v>
      </c>
    </row>
    <row r="50" spans="1:18" x14ac:dyDescent="0.35">
      <c r="A50" s="19" t="s">
        <v>41</v>
      </c>
      <c r="B50" s="4">
        <v>42</v>
      </c>
      <c r="C50" s="4">
        <v>60.55</v>
      </c>
      <c r="D50" s="4">
        <v>1</v>
      </c>
      <c r="E50" s="4">
        <v>1.21</v>
      </c>
      <c r="F50" s="4">
        <v>1050</v>
      </c>
      <c r="G50" s="4">
        <v>0.5</v>
      </c>
      <c r="H50" s="4">
        <v>3.7</v>
      </c>
      <c r="I50" s="5">
        <v>400000</v>
      </c>
      <c r="J50" s="5">
        <v>60000</v>
      </c>
      <c r="K50" s="4">
        <v>0</v>
      </c>
      <c r="L50" s="4">
        <v>255</v>
      </c>
      <c r="M50" s="4">
        <v>220</v>
      </c>
      <c r="N50" s="6">
        <f t="shared" si="1"/>
        <v>1.05</v>
      </c>
      <c r="O50" s="11">
        <v>0.2</v>
      </c>
      <c r="P50" s="10">
        <v>22</v>
      </c>
      <c r="Q50" s="9">
        <f t="shared" si="2"/>
        <v>4.4000000000000004</v>
      </c>
      <c r="R50" s="8">
        <f t="shared" si="3"/>
        <v>266.42</v>
      </c>
    </row>
    <row r="51" spans="1:18" x14ac:dyDescent="0.35">
      <c r="A51" s="19" t="s">
        <v>42</v>
      </c>
      <c r="B51" s="4">
        <v>43</v>
      </c>
      <c r="C51" s="4">
        <v>59.49</v>
      </c>
      <c r="D51" s="4">
        <v>1</v>
      </c>
      <c r="E51" s="4">
        <v>2.165</v>
      </c>
      <c r="F51" s="4">
        <v>1050</v>
      </c>
      <c r="G51" s="4">
        <v>0.6</v>
      </c>
      <c r="H51" s="4">
        <v>3.7</v>
      </c>
      <c r="I51" s="5">
        <v>50000</v>
      </c>
      <c r="J51" s="5">
        <v>9000</v>
      </c>
      <c r="K51" s="4">
        <v>255</v>
      </c>
      <c r="L51" s="4">
        <v>190</v>
      </c>
      <c r="M51" s="4">
        <v>0</v>
      </c>
      <c r="N51" s="6">
        <f t="shared" si="1"/>
        <v>1.05</v>
      </c>
      <c r="O51" s="11">
        <v>5</v>
      </c>
      <c r="P51" s="10">
        <v>22</v>
      </c>
      <c r="Q51" s="9">
        <f t="shared" si="2"/>
        <v>110</v>
      </c>
      <c r="R51" s="8">
        <f t="shared" si="3"/>
        <v>6543.9000000000005</v>
      </c>
    </row>
    <row r="52" spans="1:18" x14ac:dyDescent="0.35">
      <c r="A52" s="19" t="s">
        <v>43</v>
      </c>
      <c r="B52" s="4">
        <v>44</v>
      </c>
      <c r="C52" s="4">
        <v>59.68</v>
      </c>
      <c r="D52" s="4">
        <v>1</v>
      </c>
      <c r="E52" s="4">
        <v>1.038</v>
      </c>
      <c r="F52" s="4">
        <v>1025</v>
      </c>
      <c r="G52" s="4">
        <v>0.4</v>
      </c>
      <c r="H52" s="4">
        <v>3.7</v>
      </c>
      <c r="I52" s="5">
        <v>400000</v>
      </c>
      <c r="J52" s="5">
        <v>60000</v>
      </c>
      <c r="K52" s="4">
        <v>180</v>
      </c>
      <c r="L52" s="4">
        <v>255</v>
      </c>
      <c r="M52" s="4">
        <v>0</v>
      </c>
      <c r="N52" s="6">
        <f t="shared" si="1"/>
        <v>1.0249999999999999</v>
      </c>
      <c r="O52" s="11">
        <v>0.1</v>
      </c>
      <c r="P52" s="10">
        <v>22</v>
      </c>
      <c r="Q52" s="9">
        <f t="shared" si="2"/>
        <v>2.2000000000000002</v>
      </c>
      <c r="R52" s="8">
        <f t="shared" si="3"/>
        <v>131.29600000000002</v>
      </c>
    </row>
    <row r="53" spans="1:18" x14ac:dyDescent="0.35">
      <c r="A53" s="19" t="s">
        <v>44</v>
      </c>
      <c r="B53" s="4">
        <v>45</v>
      </c>
      <c r="C53" s="4">
        <v>59.68</v>
      </c>
      <c r="D53" s="4">
        <v>1</v>
      </c>
      <c r="E53" s="4">
        <v>1.038</v>
      </c>
      <c r="F53" s="4">
        <v>1050</v>
      </c>
      <c r="G53" s="4">
        <v>0.5</v>
      </c>
      <c r="H53" s="4">
        <v>3.5</v>
      </c>
      <c r="I53" s="5">
        <v>400000</v>
      </c>
      <c r="J53" s="5">
        <v>60000</v>
      </c>
      <c r="K53" s="4">
        <v>0</v>
      </c>
      <c r="L53" s="4">
        <v>255</v>
      </c>
      <c r="M53" s="4">
        <v>140</v>
      </c>
      <c r="N53" s="6">
        <f t="shared" si="1"/>
        <v>1.05</v>
      </c>
      <c r="O53" s="11">
        <v>0.05</v>
      </c>
      <c r="P53" s="10">
        <v>22</v>
      </c>
      <c r="Q53" s="9">
        <f t="shared" si="2"/>
        <v>1.1000000000000001</v>
      </c>
      <c r="R53" s="8">
        <f t="shared" si="3"/>
        <v>65.64800000000001</v>
      </c>
    </row>
    <row r="54" spans="1:18" x14ac:dyDescent="0.35">
      <c r="A54" s="19" t="s">
        <v>45</v>
      </c>
      <c r="B54" s="4">
        <v>46</v>
      </c>
      <c r="C54" s="4">
        <v>55.27</v>
      </c>
      <c r="D54" s="4">
        <v>1</v>
      </c>
      <c r="E54" s="4">
        <v>0.93600000000000005</v>
      </c>
      <c r="F54" s="4">
        <v>1080</v>
      </c>
      <c r="G54" s="4">
        <v>0.5</v>
      </c>
      <c r="H54" s="4">
        <v>3.5</v>
      </c>
      <c r="I54" s="5">
        <v>3000</v>
      </c>
      <c r="J54" s="5">
        <v>500</v>
      </c>
      <c r="K54" s="4">
        <v>200</v>
      </c>
      <c r="L54" s="4">
        <v>120</v>
      </c>
      <c r="M54" s="4">
        <v>120</v>
      </c>
      <c r="N54" s="6">
        <f t="shared" si="1"/>
        <v>1.08</v>
      </c>
      <c r="O54" s="11">
        <v>1</v>
      </c>
      <c r="P54" s="10">
        <v>22</v>
      </c>
      <c r="Q54" s="9">
        <f t="shared" si="2"/>
        <v>22</v>
      </c>
      <c r="R54" s="8">
        <f t="shared" si="3"/>
        <v>1215.94</v>
      </c>
    </row>
    <row r="55" spans="1:18" x14ac:dyDescent="0.35">
      <c r="A55" s="19" t="s">
        <v>46</v>
      </c>
      <c r="B55" s="4">
        <v>47</v>
      </c>
      <c r="C55" s="4">
        <v>59.68</v>
      </c>
      <c r="D55" s="4">
        <v>1</v>
      </c>
      <c r="E55" s="4">
        <v>1.038</v>
      </c>
      <c r="F55" s="4">
        <v>1025</v>
      </c>
      <c r="G55" s="4">
        <v>0.4</v>
      </c>
      <c r="H55" s="4">
        <v>3.1</v>
      </c>
      <c r="I55" s="5">
        <v>400000</v>
      </c>
      <c r="J55" s="5">
        <v>60000</v>
      </c>
      <c r="K55" s="4">
        <v>0</v>
      </c>
      <c r="L55" s="4">
        <v>255</v>
      </c>
      <c r="M55" s="4">
        <v>160</v>
      </c>
      <c r="N55" s="6">
        <f t="shared" si="1"/>
        <v>1.0249999999999999</v>
      </c>
      <c r="O55" s="11">
        <v>0.2</v>
      </c>
      <c r="P55" s="10">
        <v>22</v>
      </c>
      <c r="Q55" s="9">
        <f t="shared" si="2"/>
        <v>4.4000000000000004</v>
      </c>
      <c r="R55" s="8">
        <f t="shared" si="3"/>
        <v>262.59200000000004</v>
      </c>
    </row>
    <row r="56" spans="1:18" x14ac:dyDescent="0.35">
      <c r="A56" s="19" t="s">
        <v>47</v>
      </c>
      <c r="B56" s="4">
        <v>48</v>
      </c>
      <c r="C56" s="4">
        <v>42.01</v>
      </c>
      <c r="D56" s="4">
        <v>1</v>
      </c>
      <c r="E56" s="4">
        <v>0.77100000000000002</v>
      </c>
      <c r="F56" s="4">
        <v>1100</v>
      </c>
      <c r="G56" s="4">
        <v>0.5</v>
      </c>
      <c r="H56" s="4">
        <v>3.6</v>
      </c>
      <c r="I56" s="5">
        <v>9000</v>
      </c>
      <c r="J56" s="5">
        <v>2000</v>
      </c>
      <c r="K56" s="4">
        <v>0</v>
      </c>
      <c r="L56" s="4">
        <v>255</v>
      </c>
      <c r="M56" s="4">
        <v>180</v>
      </c>
      <c r="N56" s="6">
        <f t="shared" si="1"/>
        <v>1.1000000000000001</v>
      </c>
      <c r="O56" s="11">
        <v>0.3</v>
      </c>
      <c r="P56" s="10">
        <v>22</v>
      </c>
      <c r="Q56" s="9">
        <f t="shared" si="2"/>
        <v>6.6</v>
      </c>
      <c r="R56" s="8">
        <f t="shared" si="3"/>
        <v>277.26599999999996</v>
      </c>
    </row>
    <row r="57" spans="1:18" x14ac:dyDescent="0.35">
      <c r="A57" s="19" t="s">
        <v>48</v>
      </c>
      <c r="B57" s="4">
        <v>49</v>
      </c>
      <c r="C57" s="4">
        <v>44.77</v>
      </c>
      <c r="D57" s="4">
        <v>1</v>
      </c>
      <c r="E57" s="4">
        <v>0.69599999999999995</v>
      </c>
      <c r="F57" s="4">
        <v>1060</v>
      </c>
      <c r="G57" s="4">
        <v>0.5</v>
      </c>
      <c r="H57" s="4">
        <v>3.4</v>
      </c>
      <c r="I57" s="5">
        <v>9000</v>
      </c>
      <c r="J57" s="5">
        <v>2000</v>
      </c>
      <c r="K57" s="4">
        <v>120</v>
      </c>
      <c r="L57" s="4">
        <v>255</v>
      </c>
      <c r="M57" s="4">
        <v>0</v>
      </c>
      <c r="N57" s="6">
        <f t="shared" si="1"/>
        <v>1.06</v>
      </c>
      <c r="O57" s="11">
        <v>0.1</v>
      </c>
      <c r="P57" s="10">
        <v>22</v>
      </c>
      <c r="Q57" s="9">
        <f t="shared" si="2"/>
        <v>2.2000000000000002</v>
      </c>
      <c r="R57" s="8">
        <f t="shared" si="3"/>
        <v>98.494000000000014</v>
      </c>
    </row>
    <row r="58" spans="1:18" x14ac:dyDescent="0.35">
      <c r="A58" s="19" t="s">
        <v>49</v>
      </c>
      <c r="B58" s="4">
        <v>50</v>
      </c>
      <c r="C58" s="4">
        <v>68.900000000000006</v>
      </c>
      <c r="D58" s="4">
        <v>1</v>
      </c>
      <c r="E58" s="4">
        <v>1.6359999999999999</v>
      </c>
      <c r="F58" s="4">
        <v>1010</v>
      </c>
      <c r="G58" s="4">
        <v>0.5</v>
      </c>
      <c r="H58" s="4">
        <v>4.2</v>
      </c>
      <c r="I58" s="4">
        <v>0</v>
      </c>
      <c r="J58" s="4">
        <v>0</v>
      </c>
      <c r="K58" s="4">
        <v>255</v>
      </c>
      <c r="L58" s="4">
        <v>255</v>
      </c>
      <c r="M58" s="4">
        <v>120</v>
      </c>
      <c r="N58" s="6">
        <f t="shared" si="1"/>
        <v>1.01</v>
      </c>
      <c r="O58" s="11">
        <v>0.5</v>
      </c>
      <c r="P58" s="10">
        <v>22</v>
      </c>
      <c r="Q58" s="9">
        <f t="shared" si="2"/>
        <v>11</v>
      </c>
      <c r="R58" s="8">
        <f t="shared" si="3"/>
        <v>757.90000000000009</v>
      </c>
    </row>
    <row r="59" spans="1:18" x14ac:dyDescent="0.35">
      <c r="A59" s="19" t="s">
        <v>50</v>
      </c>
      <c r="B59" s="4">
        <v>51</v>
      </c>
      <c r="C59" s="4">
        <v>18.940000000000001</v>
      </c>
      <c r="D59" s="4">
        <v>1</v>
      </c>
      <c r="E59" s="4">
        <v>0.38300000000000001</v>
      </c>
      <c r="F59" s="4">
        <v>1040</v>
      </c>
      <c r="G59" s="4">
        <v>0.6</v>
      </c>
      <c r="H59" s="4">
        <v>3.5</v>
      </c>
      <c r="I59" s="5">
        <v>9000</v>
      </c>
      <c r="J59" s="5">
        <v>2000</v>
      </c>
      <c r="K59" s="4">
        <v>255</v>
      </c>
      <c r="L59" s="4">
        <v>255</v>
      </c>
      <c r="M59" s="4">
        <v>0</v>
      </c>
      <c r="N59" s="6">
        <f t="shared" si="1"/>
        <v>1.04</v>
      </c>
      <c r="O59" s="11">
        <v>0.2</v>
      </c>
      <c r="P59" s="10">
        <v>22</v>
      </c>
      <c r="Q59" s="9">
        <f t="shared" si="2"/>
        <v>4.4000000000000004</v>
      </c>
      <c r="R59" s="8">
        <f t="shared" si="3"/>
        <v>83.336000000000013</v>
      </c>
    </row>
    <row r="60" spans="1:18" x14ac:dyDescent="0.35">
      <c r="A60" s="19" t="s">
        <v>51</v>
      </c>
      <c r="B60" s="4">
        <v>52</v>
      </c>
      <c r="C60" s="4">
        <v>61.12</v>
      </c>
      <c r="D60" s="4">
        <v>1</v>
      </c>
      <c r="E60" s="4">
        <v>1.27</v>
      </c>
      <c r="F60" s="4">
        <v>1080</v>
      </c>
      <c r="G60" s="4">
        <v>0.5</v>
      </c>
      <c r="H60" s="4">
        <v>3.6</v>
      </c>
      <c r="I60" s="5">
        <v>3000</v>
      </c>
      <c r="J60" s="5">
        <v>500</v>
      </c>
      <c r="K60" s="4">
        <v>255</v>
      </c>
      <c r="L60" s="4">
        <v>120</v>
      </c>
      <c r="M60" s="4">
        <v>120</v>
      </c>
      <c r="N60" s="6">
        <f t="shared" si="1"/>
        <v>1.08</v>
      </c>
      <c r="O60" s="11">
        <v>0.1</v>
      </c>
      <c r="P60" s="10">
        <v>22</v>
      </c>
      <c r="Q60" s="9">
        <f t="shared" si="2"/>
        <v>2.2000000000000002</v>
      </c>
      <c r="R60" s="8">
        <f t="shared" si="3"/>
        <v>134.464</v>
      </c>
    </row>
    <row r="61" spans="1:18" x14ac:dyDescent="0.35">
      <c r="A61" s="19" t="s">
        <v>52</v>
      </c>
      <c r="B61" s="4">
        <v>53</v>
      </c>
      <c r="C61" s="4">
        <v>1</v>
      </c>
      <c r="D61" s="4">
        <v>1</v>
      </c>
      <c r="E61" s="4">
        <v>0</v>
      </c>
      <c r="F61" s="4">
        <v>0</v>
      </c>
      <c r="G61" s="4">
        <v>0.02</v>
      </c>
      <c r="H61" s="4">
        <v>1</v>
      </c>
      <c r="I61" s="5">
        <v>0</v>
      </c>
      <c r="J61" s="5">
        <v>0</v>
      </c>
      <c r="K61" s="4">
        <v>80</v>
      </c>
      <c r="L61" s="4">
        <v>255</v>
      </c>
      <c r="M61" s="4">
        <v>255</v>
      </c>
      <c r="N61" s="6">
        <f t="shared" si="1"/>
        <v>0</v>
      </c>
      <c r="O61" s="11">
        <v>10</v>
      </c>
      <c r="P61" s="10">
        <v>22</v>
      </c>
      <c r="Q61" s="9">
        <f t="shared" si="2"/>
        <v>220</v>
      </c>
      <c r="R61" s="8">
        <f t="shared" si="3"/>
        <v>220</v>
      </c>
    </row>
    <row r="62" spans="1:18" x14ac:dyDescent="0.35">
      <c r="A62" s="19" t="s">
        <v>53</v>
      </c>
      <c r="B62" s="4">
        <v>54</v>
      </c>
      <c r="C62" s="4">
        <v>46.08</v>
      </c>
      <c r="D62" s="4">
        <v>1</v>
      </c>
      <c r="E62" s="4">
        <v>0.84499999999999997</v>
      </c>
      <c r="F62" s="4">
        <v>1070</v>
      </c>
      <c r="G62" s="4">
        <v>0.3</v>
      </c>
      <c r="H62" s="4">
        <v>3.1</v>
      </c>
      <c r="I62" s="5">
        <v>9000</v>
      </c>
      <c r="J62" s="5">
        <v>2000</v>
      </c>
      <c r="K62" s="4">
        <v>0</v>
      </c>
      <c r="L62" s="4">
        <v>255</v>
      </c>
      <c r="M62" s="4">
        <v>130</v>
      </c>
      <c r="N62" s="6">
        <f t="shared" si="1"/>
        <v>1.07</v>
      </c>
      <c r="O62" s="11">
        <v>0.1</v>
      </c>
      <c r="P62" s="10">
        <v>22</v>
      </c>
      <c r="Q62" s="9">
        <f t="shared" si="2"/>
        <v>2.2000000000000002</v>
      </c>
      <c r="R62" s="8">
        <f t="shared" si="3"/>
        <v>101.376</v>
      </c>
    </row>
    <row r="63" spans="1:18" x14ac:dyDescent="0.35">
      <c r="A63" s="19" t="s">
        <v>54</v>
      </c>
      <c r="B63" s="4">
        <v>55</v>
      </c>
      <c r="C63" s="4">
        <v>46.08</v>
      </c>
      <c r="D63" s="4">
        <v>1</v>
      </c>
      <c r="E63" s="4">
        <v>0.84499999999999997</v>
      </c>
      <c r="F63" s="4">
        <v>1070</v>
      </c>
      <c r="G63" s="4">
        <v>0.3</v>
      </c>
      <c r="H63" s="4">
        <v>3.1</v>
      </c>
      <c r="I63" s="5">
        <v>9000</v>
      </c>
      <c r="J63" s="5">
        <v>2000</v>
      </c>
      <c r="K63" s="4">
        <v>0</v>
      </c>
      <c r="L63" s="4">
        <v>255</v>
      </c>
      <c r="M63" s="4">
        <v>131</v>
      </c>
      <c r="N63" s="6">
        <f t="shared" si="1"/>
        <v>1.07</v>
      </c>
      <c r="O63" s="11">
        <v>0.1</v>
      </c>
      <c r="P63" s="10">
        <v>22</v>
      </c>
      <c r="Q63" s="9">
        <f t="shared" si="2"/>
        <v>2.2000000000000002</v>
      </c>
      <c r="R63" s="8">
        <f t="shared" si="3"/>
        <v>101.376</v>
      </c>
    </row>
    <row r="64" spans="1:18" x14ac:dyDescent="0.35">
      <c r="A64" s="19" t="s">
        <v>55</v>
      </c>
      <c r="B64" s="4">
        <v>56</v>
      </c>
      <c r="C64" s="4">
        <v>12.45</v>
      </c>
      <c r="D64" s="4">
        <v>1</v>
      </c>
      <c r="E64" s="4">
        <v>0.14299999999999999</v>
      </c>
      <c r="F64" s="4">
        <v>1850</v>
      </c>
      <c r="G64" s="4">
        <v>0.4</v>
      </c>
      <c r="H64" s="4">
        <v>1.3</v>
      </c>
      <c r="I64" s="5">
        <v>3000</v>
      </c>
      <c r="J64" s="5">
        <v>600</v>
      </c>
      <c r="K64" s="4">
        <v>220</v>
      </c>
      <c r="L64" s="4">
        <v>220</v>
      </c>
      <c r="M64" s="4">
        <v>220</v>
      </c>
      <c r="N64" s="6">
        <f t="shared" si="1"/>
        <v>1.85</v>
      </c>
      <c r="O64" s="11">
        <v>10</v>
      </c>
      <c r="P64" s="10">
        <v>22</v>
      </c>
      <c r="Q64" s="9">
        <f t="shared" si="2"/>
        <v>220</v>
      </c>
      <c r="R64" s="8">
        <f t="shared" si="3"/>
        <v>2739</v>
      </c>
    </row>
    <row r="65" spans="1:18" x14ac:dyDescent="0.35">
      <c r="A65" s="19" t="s">
        <v>56</v>
      </c>
      <c r="B65" s="4">
        <v>57</v>
      </c>
      <c r="C65" s="4">
        <v>58.67</v>
      </c>
      <c r="D65" s="4">
        <v>1</v>
      </c>
      <c r="E65" s="4">
        <v>1.3919999999999999</v>
      </c>
      <c r="F65" s="4">
        <v>1050</v>
      </c>
      <c r="G65" s="4">
        <v>0.5</v>
      </c>
      <c r="H65" s="4">
        <v>3.9</v>
      </c>
      <c r="I65" s="5">
        <v>300000</v>
      </c>
      <c r="J65" s="5">
        <v>50000</v>
      </c>
      <c r="K65" s="4">
        <v>128</v>
      </c>
      <c r="L65" s="4">
        <v>0</v>
      </c>
      <c r="M65" s="4">
        <v>255</v>
      </c>
      <c r="N65" s="6">
        <f t="shared" si="1"/>
        <v>1.05</v>
      </c>
      <c r="O65" s="11">
        <v>2</v>
      </c>
      <c r="P65" s="10">
        <v>22</v>
      </c>
      <c r="Q65" s="9">
        <f t="shared" si="2"/>
        <v>44</v>
      </c>
      <c r="R65" s="8">
        <f t="shared" si="3"/>
        <v>2581.48</v>
      </c>
    </row>
    <row r="66" spans="1:18" x14ac:dyDescent="0.35">
      <c r="A66" s="19" t="s">
        <v>57</v>
      </c>
      <c r="B66" s="4">
        <v>58</v>
      </c>
      <c r="C66" s="4">
        <v>61.36</v>
      </c>
      <c r="D66" s="4">
        <v>1</v>
      </c>
      <c r="E66" s="4">
        <v>1.538</v>
      </c>
      <c r="F66" s="4">
        <v>1050</v>
      </c>
      <c r="G66" s="4">
        <v>0.5</v>
      </c>
      <c r="H66" s="4">
        <v>3.8</v>
      </c>
      <c r="I66" s="5">
        <v>1000000</v>
      </c>
      <c r="J66" s="5">
        <v>0</v>
      </c>
      <c r="K66" s="4">
        <v>80</v>
      </c>
      <c r="L66" s="4">
        <v>80</v>
      </c>
      <c r="M66" s="4">
        <v>255</v>
      </c>
      <c r="N66" s="6">
        <f t="shared" si="1"/>
        <v>1.05</v>
      </c>
      <c r="O66" s="11">
        <v>7</v>
      </c>
      <c r="P66" s="10">
        <v>22</v>
      </c>
      <c r="Q66" s="9">
        <f t="shared" si="2"/>
        <v>154</v>
      </c>
      <c r="R66" s="8">
        <f t="shared" si="3"/>
        <v>9449.44</v>
      </c>
    </row>
    <row r="67" spans="1:18" x14ac:dyDescent="0.35">
      <c r="A67" s="19" t="s">
        <v>58</v>
      </c>
      <c r="B67" s="4">
        <v>59</v>
      </c>
      <c r="C67" s="4">
        <v>68.64</v>
      </c>
      <c r="D67" s="4">
        <v>1</v>
      </c>
      <c r="E67" s="4">
        <v>2.4129999999999998</v>
      </c>
      <c r="F67" s="4">
        <v>1010</v>
      </c>
      <c r="G67" s="4">
        <v>0.6</v>
      </c>
      <c r="H67" s="4">
        <v>4.2</v>
      </c>
      <c r="I67" s="5">
        <v>0</v>
      </c>
      <c r="J67" s="5">
        <v>0</v>
      </c>
      <c r="K67" s="4">
        <v>0</v>
      </c>
      <c r="L67" s="4">
        <v>255</v>
      </c>
      <c r="M67" s="4">
        <v>0</v>
      </c>
      <c r="N67" s="6">
        <f t="shared" si="1"/>
        <v>1.01</v>
      </c>
      <c r="O67" s="11">
        <v>0.1</v>
      </c>
      <c r="P67" s="10">
        <v>22</v>
      </c>
      <c r="Q67" s="9">
        <f t="shared" si="2"/>
        <v>2.2000000000000002</v>
      </c>
      <c r="R67" s="8">
        <f t="shared" si="3"/>
        <v>151.00800000000001</v>
      </c>
    </row>
    <row r="68" spans="1:18" x14ac:dyDescent="0.35">
      <c r="A68" s="19" t="s">
        <v>59</v>
      </c>
      <c r="B68" s="4">
        <v>60</v>
      </c>
      <c r="C68" s="4">
        <v>68.64</v>
      </c>
      <c r="D68" s="4">
        <v>1</v>
      </c>
      <c r="E68" s="4">
        <v>2.4129999999999998</v>
      </c>
      <c r="F68" s="4">
        <v>1010</v>
      </c>
      <c r="G68" s="4">
        <v>0.6</v>
      </c>
      <c r="H68" s="4">
        <v>4.2</v>
      </c>
      <c r="I68" s="5">
        <v>0</v>
      </c>
      <c r="J68" s="5">
        <v>0</v>
      </c>
      <c r="K68" s="4">
        <v>20</v>
      </c>
      <c r="L68" s="4">
        <v>255</v>
      </c>
      <c r="M68" s="4">
        <v>0</v>
      </c>
      <c r="N68" s="6">
        <f t="shared" si="1"/>
        <v>1.01</v>
      </c>
      <c r="O68" s="11">
        <v>0.2</v>
      </c>
      <c r="P68" s="10">
        <v>22</v>
      </c>
      <c r="Q68" s="9">
        <f t="shared" si="2"/>
        <v>4.4000000000000004</v>
      </c>
      <c r="R68" s="8">
        <f t="shared" si="3"/>
        <v>302.01600000000002</v>
      </c>
    </row>
    <row r="69" spans="1:18" x14ac:dyDescent="0.35">
      <c r="A69" s="19" t="s">
        <v>60</v>
      </c>
      <c r="B69" s="4">
        <v>61</v>
      </c>
      <c r="C69" s="4">
        <v>52.73</v>
      </c>
      <c r="D69" s="4">
        <v>1</v>
      </c>
      <c r="E69" s="4">
        <v>0.94199999999999995</v>
      </c>
      <c r="F69" s="4">
        <v>1050</v>
      </c>
      <c r="G69" s="4">
        <v>0.5</v>
      </c>
      <c r="H69" s="4">
        <v>3.7</v>
      </c>
      <c r="I69" s="5">
        <v>40000</v>
      </c>
      <c r="J69" s="5">
        <v>7000</v>
      </c>
      <c r="K69" s="4">
        <v>120</v>
      </c>
      <c r="L69" s="4">
        <v>120</v>
      </c>
      <c r="M69" s="4">
        <v>120</v>
      </c>
      <c r="N69" s="6">
        <f t="shared" si="1"/>
        <v>1.05</v>
      </c>
      <c r="O69" s="11">
        <v>5</v>
      </c>
      <c r="P69" s="10">
        <v>22</v>
      </c>
      <c r="Q69" s="9">
        <f t="shared" si="2"/>
        <v>110</v>
      </c>
      <c r="R69" s="8">
        <f t="shared" si="3"/>
        <v>5800.2999999999993</v>
      </c>
    </row>
    <row r="70" spans="1:18" x14ac:dyDescent="0.35">
      <c r="A70" s="19" t="s">
        <v>61</v>
      </c>
      <c r="B70" s="4">
        <v>62</v>
      </c>
      <c r="C70" s="4">
        <v>38.89</v>
      </c>
      <c r="D70" s="4">
        <v>1</v>
      </c>
      <c r="E70" s="4">
        <v>0.59099999999999997</v>
      </c>
      <c r="F70" s="4">
        <v>1040</v>
      </c>
      <c r="G70" s="4">
        <v>0.5</v>
      </c>
      <c r="H70" s="4">
        <v>3.6</v>
      </c>
      <c r="I70" s="5">
        <v>20000</v>
      </c>
      <c r="J70" s="5">
        <v>7000</v>
      </c>
      <c r="K70" s="4">
        <v>240</v>
      </c>
      <c r="L70" s="4">
        <v>240</v>
      </c>
      <c r="M70" s="4">
        <v>240</v>
      </c>
      <c r="N70" s="6">
        <f t="shared" si="1"/>
        <v>1.04</v>
      </c>
      <c r="O70" s="11">
        <v>5</v>
      </c>
      <c r="P70" s="10">
        <v>22</v>
      </c>
      <c r="Q70" s="9">
        <f t="shared" si="2"/>
        <v>110</v>
      </c>
      <c r="R70" s="8">
        <f t="shared" si="3"/>
        <v>4277.8999999999996</v>
      </c>
    </row>
    <row r="71" spans="1:18" x14ac:dyDescent="0.35">
      <c r="A71" s="19" t="s">
        <v>62</v>
      </c>
      <c r="B71" s="4">
        <v>63</v>
      </c>
      <c r="C71" s="4">
        <v>49.44</v>
      </c>
      <c r="D71" s="4">
        <v>1</v>
      </c>
      <c r="E71" s="4">
        <v>1.2629999999999999</v>
      </c>
      <c r="F71" s="4">
        <v>1045</v>
      </c>
      <c r="G71" s="4">
        <v>0.5</v>
      </c>
      <c r="H71" s="4">
        <v>3.7</v>
      </c>
      <c r="I71" s="5">
        <v>40000</v>
      </c>
      <c r="J71" s="5">
        <v>7000</v>
      </c>
      <c r="K71" s="4">
        <v>180</v>
      </c>
      <c r="L71" s="4">
        <v>180</v>
      </c>
      <c r="M71" s="4">
        <v>180</v>
      </c>
      <c r="N71" s="6">
        <f t="shared" si="1"/>
        <v>1.0449999999999999</v>
      </c>
      <c r="O71" s="11">
        <v>1</v>
      </c>
      <c r="P71" s="10">
        <v>22</v>
      </c>
      <c r="Q71" s="9">
        <f t="shared" si="2"/>
        <v>22</v>
      </c>
      <c r="R71" s="8">
        <f t="shared" si="3"/>
        <v>1087.6799999999998</v>
      </c>
    </row>
    <row r="72" spans="1:18" x14ac:dyDescent="0.35">
      <c r="A72" s="19" t="s">
        <v>63</v>
      </c>
      <c r="B72" s="4">
        <v>64</v>
      </c>
      <c r="C72" s="4">
        <v>12.45</v>
      </c>
      <c r="D72" s="4">
        <v>1</v>
      </c>
      <c r="E72" s="4">
        <v>0.14299999999999999</v>
      </c>
      <c r="F72" s="4">
        <v>1850</v>
      </c>
      <c r="G72" s="4">
        <v>0.4</v>
      </c>
      <c r="H72" s="4">
        <v>1.3</v>
      </c>
      <c r="I72" s="5">
        <v>3000</v>
      </c>
      <c r="J72" s="5">
        <v>600</v>
      </c>
      <c r="K72" s="4">
        <v>220</v>
      </c>
      <c r="L72" s="4">
        <v>220</v>
      </c>
      <c r="M72" s="4">
        <v>220</v>
      </c>
      <c r="N72" s="6">
        <f t="shared" si="1"/>
        <v>1.85</v>
      </c>
      <c r="O72" s="11">
        <v>0.1</v>
      </c>
      <c r="P72" s="10">
        <v>22</v>
      </c>
      <c r="Q72" s="9">
        <f t="shared" si="2"/>
        <v>2.2000000000000002</v>
      </c>
      <c r="R72" s="8">
        <f t="shared" si="3"/>
        <v>27.39</v>
      </c>
    </row>
    <row r="73" spans="1:18" x14ac:dyDescent="0.35">
      <c r="A73" s="19" t="s">
        <v>64</v>
      </c>
      <c r="B73" s="4">
        <v>65</v>
      </c>
      <c r="C73" s="4">
        <v>61.36</v>
      </c>
      <c r="D73" s="4">
        <v>1</v>
      </c>
      <c r="E73" s="4">
        <v>1.538</v>
      </c>
      <c r="F73" s="4">
        <v>1050</v>
      </c>
      <c r="G73" s="4">
        <v>0.5</v>
      </c>
      <c r="H73" s="4">
        <v>3.8</v>
      </c>
      <c r="I73" s="5">
        <v>1000000</v>
      </c>
      <c r="J73" s="4">
        <v>0</v>
      </c>
      <c r="K73" s="4">
        <v>255</v>
      </c>
      <c r="L73" s="4">
        <v>0</v>
      </c>
      <c r="M73" s="4">
        <v>0</v>
      </c>
      <c r="N73" s="6">
        <f t="shared" si="1"/>
        <v>1.05</v>
      </c>
      <c r="O73" s="11">
        <v>7</v>
      </c>
      <c r="P73" s="10">
        <v>22</v>
      </c>
      <c r="Q73" s="9">
        <f t="shared" si="2"/>
        <v>154</v>
      </c>
      <c r="R73" s="8">
        <f t="shared" ref="R73:R104" si="4">Q73*C73</f>
        <v>9449.44</v>
      </c>
    </row>
    <row r="74" spans="1:18" x14ac:dyDescent="0.35">
      <c r="A74" s="19" t="s">
        <v>65</v>
      </c>
      <c r="B74" s="4">
        <v>66</v>
      </c>
      <c r="C74" s="4">
        <v>45.8</v>
      </c>
      <c r="D74" s="4">
        <v>1</v>
      </c>
      <c r="E74" s="4">
        <v>0.72</v>
      </c>
      <c r="F74" s="4">
        <v>1100</v>
      </c>
      <c r="G74" s="4">
        <v>0.5</v>
      </c>
      <c r="H74" s="4">
        <v>3.5</v>
      </c>
      <c r="I74" s="5">
        <v>4000</v>
      </c>
      <c r="J74" s="5">
        <v>500</v>
      </c>
      <c r="K74" s="4">
        <v>255</v>
      </c>
      <c r="L74" s="4">
        <v>255</v>
      </c>
      <c r="M74" s="4">
        <v>100</v>
      </c>
      <c r="N74" s="6">
        <f t="shared" ref="N74:N105" si="5">F74/1000</f>
        <v>1.1000000000000001</v>
      </c>
      <c r="O74" s="11">
        <v>1</v>
      </c>
      <c r="P74" s="10">
        <v>22</v>
      </c>
      <c r="Q74" s="9">
        <f t="shared" ref="Q74:Q105" si="6">P74*O74</f>
        <v>22</v>
      </c>
      <c r="R74" s="8">
        <f t="shared" si="4"/>
        <v>1007.5999999999999</v>
      </c>
    </row>
    <row r="75" spans="1:18" x14ac:dyDescent="0.35">
      <c r="A75" s="19" t="s">
        <v>66</v>
      </c>
      <c r="B75" s="4">
        <v>67</v>
      </c>
      <c r="C75" s="4">
        <v>45.8</v>
      </c>
      <c r="D75" s="4">
        <v>1</v>
      </c>
      <c r="E75" s="4">
        <v>0.72</v>
      </c>
      <c r="F75" s="4">
        <v>1100</v>
      </c>
      <c r="G75" s="4">
        <v>0.5</v>
      </c>
      <c r="H75" s="4">
        <v>3.5</v>
      </c>
      <c r="I75" s="5">
        <v>4000</v>
      </c>
      <c r="J75" s="5">
        <v>500</v>
      </c>
      <c r="K75" s="4">
        <v>255</v>
      </c>
      <c r="L75" s="4">
        <v>255</v>
      </c>
      <c r="M75" s="4">
        <v>50</v>
      </c>
      <c r="N75" s="6">
        <f t="shared" si="5"/>
        <v>1.1000000000000001</v>
      </c>
      <c r="O75" s="11">
        <v>1</v>
      </c>
      <c r="P75" s="10">
        <v>22</v>
      </c>
      <c r="Q75" s="9">
        <f t="shared" si="6"/>
        <v>22</v>
      </c>
      <c r="R75" s="8">
        <f t="shared" si="4"/>
        <v>1007.5999999999999</v>
      </c>
    </row>
    <row r="76" spans="1:18" x14ac:dyDescent="0.35">
      <c r="A76" s="19" t="s">
        <v>67</v>
      </c>
      <c r="B76" s="4">
        <v>68</v>
      </c>
      <c r="C76" s="4">
        <v>44.78</v>
      </c>
      <c r="D76" s="4">
        <v>1</v>
      </c>
      <c r="E76" s="4">
        <v>0.69599999999999995</v>
      </c>
      <c r="F76" s="4">
        <v>1060</v>
      </c>
      <c r="G76" s="4">
        <v>0.46</v>
      </c>
      <c r="H76" s="4">
        <v>3.3</v>
      </c>
      <c r="I76" s="5">
        <v>1000000</v>
      </c>
      <c r="J76" s="4">
        <v>0</v>
      </c>
      <c r="K76" s="4">
        <v>230</v>
      </c>
      <c r="L76" s="4">
        <v>0</v>
      </c>
      <c r="M76" s="4">
        <v>0</v>
      </c>
      <c r="N76" s="6">
        <f t="shared" si="5"/>
        <v>1.06</v>
      </c>
      <c r="O76" s="11">
        <v>1</v>
      </c>
      <c r="P76" s="10">
        <v>22</v>
      </c>
      <c r="Q76" s="9">
        <f t="shared" si="6"/>
        <v>22</v>
      </c>
      <c r="R76" s="8">
        <f t="shared" si="4"/>
        <v>985.16000000000008</v>
      </c>
    </row>
    <row r="77" spans="1:18" x14ac:dyDescent="0.35">
      <c r="A77" s="19" t="s">
        <v>68</v>
      </c>
      <c r="B77" s="4">
        <v>69</v>
      </c>
      <c r="C77" s="4">
        <v>68.900000000000006</v>
      </c>
      <c r="D77" s="4">
        <v>1</v>
      </c>
      <c r="E77" s="4">
        <v>1.6359999999999999</v>
      </c>
      <c r="F77" s="4">
        <v>1000</v>
      </c>
      <c r="G77" s="4">
        <v>0.6</v>
      </c>
      <c r="H77" s="4">
        <v>4.2</v>
      </c>
      <c r="I77" s="5">
        <v>0</v>
      </c>
      <c r="J77" s="5">
        <v>0</v>
      </c>
      <c r="K77" s="4">
        <v>128</v>
      </c>
      <c r="L77" s="4">
        <v>128</v>
      </c>
      <c r="M77" s="4">
        <v>255</v>
      </c>
      <c r="N77" s="6">
        <f t="shared" si="5"/>
        <v>1</v>
      </c>
      <c r="O77" s="11">
        <v>10</v>
      </c>
      <c r="P77" s="10">
        <v>22</v>
      </c>
      <c r="Q77" s="9">
        <f t="shared" si="6"/>
        <v>220</v>
      </c>
      <c r="R77" s="8">
        <f t="shared" si="4"/>
        <v>15158.000000000002</v>
      </c>
    </row>
    <row r="78" spans="1:18" x14ac:dyDescent="0.35">
      <c r="A78" s="19" t="s">
        <v>69</v>
      </c>
      <c r="B78" s="4">
        <v>70</v>
      </c>
      <c r="C78" s="4">
        <v>5.5039999999999996</v>
      </c>
      <c r="D78" s="4">
        <v>1</v>
      </c>
      <c r="E78" s="4">
        <v>0.04</v>
      </c>
      <c r="F78" s="4">
        <v>1000</v>
      </c>
      <c r="G78" s="4">
        <v>0.2</v>
      </c>
      <c r="H78" s="4">
        <v>2.7</v>
      </c>
      <c r="I78" s="5">
        <v>30000</v>
      </c>
      <c r="J78" s="5">
        <v>6000</v>
      </c>
      <c r="K78" s="4">
        <v>230</v>
      </c>
      <c r="L78" s="4">
        <v>220</v>
      </c>
      <c r="M78" s="4">
        <v>240</v>
      </c>
      <c r="N78" s="6">
        <f t="shared" si="5"/>
        <v>1</v>
      </c>
      <c r="O78" s="11">
        <v>5</v>
      </c>
      <c r="P78" s="10">
        <v>22</v>
      </c>
      <c r="Q78" s="9">
        <f t="shared" si="6"/>
        <v>110</v>
      </c>
      <c r="R78" s="8">
        <f t="shared" si="4"/>
        <v>605.43999999999994</v>
      </c>
    </row>
    <row r="79" spans="1:18" x14ac:dyDescent="0.35">
      <c r="A79" s="19" t="s">
        <v>70</v>
      </c>
      <c r="B79" s="4">
        <v>71</v>
      </c>
      <c r="C79" s="4">
        <v>55.24</v>
      </c>
      <c r="D79" s="4">
        <v>1</v>
      </c>
      <c r="E79" s="4">
        <v>1.3939999999999999</v>
      </c>
      <c r="F79" s="4">
        <v>1050</v>
      </c>
      <c r="G79" s="4">
        <v>0.5</v>
      </c>
      <c r="H79" s="4">
        <v>3.6</v>
      </c>
      <c r="I79" s="4">
        <v>0</v>
      </c>
      <c r="J79" s="4">
        <v>0</v>
      </c>
      <c r="K79" s="4">
        <v>0</v>
      </c>
      <c r="L79" s="4">
        <v>0</v>
      </c>
      <c r="M79" s="4">
        <v>255</v>
      </c>
      <c r="N79" s="6">
        <f t="shared" si="5"/>
        <v>1.05</v>
      </c>
      <c r="O79" s="11">
        <v>0.01</v>
      </c>
      <c r="P79" s="10">
        <v>22</v>
      </c>
      <c r="Q79" s="9">
        <f t="shared" si="6"/>
        <v>0.22</v>
      </c>
      <c r="R79" s="8">
        <f t="shared" si="4"/>
        <v>12.152800000000001</v>
      </c>
    </row>
    <row r="80" spans="1:18" x14ac:dyDescent="0.35">
      <c r="A80" s="19" t="s">
        <v>71</v>
      </c>
      <c r="B80" s="4">
        <v>72</v>
      </c>
      <c r="C80" s="4">
        <v>55.27</v>
      </c>
      <c r="D80" s="4">
        <v>1</v>
      </c>
      <c r="E80" s="4">
        <v>1.167</v>
      </c>
      <c r="F80" s="4">
        <v>1030</v>
      </c>
      <c r="G80" s="4">
        <v>0.4</v>
      </c>
      <c r="H80" s="4">
        <v>3</v>
      </c>
      <c r="I80" s="5">
        <v>2000</v>
      </c>
      <c r="J80" s="5">
        <v>0</v>
      </c>
      <c r="K80" s="4">
        <v>100</v>
      </c>
      <c r="L80" s="4">
        <v>240</v>
      </c>
      <c r="M80" s="4">
        <v>240</v>
      </c>
      <c r="N80" s="6">
        <f t="shared" si="5"/>
        <v>1.03</v>
      </c>
      <c r="O80" s="11">
        <v>0.1</v>
      </c>
      <c r="P80" s="10">
        <v>22</v>
      </c>
      <c r="Q80" s="9">
        <f t="shared" si="6"/>
        <v>2.2000000000000002</v>
      </c>
      <c r="R80" s="8">
        <f t="shared" si="4"/>
        <v>121.59400000000002</v>
      </c>
    </row>
    <row r="81" spans="1:18" x14ac:dyDescent="0.35">
      <c r="A81" s="19" t="s">
        <v>72</v>
      </c>
      <c r="B81" s="4">
        <v>73</v>
      </c>
      <c r="C81" s="4">
        <v>55.27</v>
      </c>
      <c r="D81" s="4">
        <v>1</v>
      </c>
      <c r="E81" s="4">
        <v>1.167</v>
      </c>
      <c r="F81" s="4">
        <v>1030</v>
      </c>
      <c r="G81" s="4">
        <v>0.5</v>
      </c>
      <c r="H81" s="4">
        <v>3.7</v>
      </c>
      <c r="I81" s="5">
        <v>40000</v>
      </c>
      <c r="J81" s="5">
        <v>7000</v>
      </c>
      <c r="K81" s="4">
        <v>0</v>
      </c>
      <c r="L81" s="4">
        <v>255</v>
      </c>
      <c r="M81" s="4">
        <v>128</v>
      </c>
      <c r="N81" s="6">
        <f t="shared" si="5"/>
        <v>1.03</v>
      </c>
      <c r="O81" s="11">
        <v>0.1</v>
      </c>
      <c r="P81" s="10">
        <v>22</v>
      </c>
      <c r="Q81" s="9">
        <f t="shared" si="6"/>
        <v>2.2000000000000002</v>
      </c>
      <c r="R81" s="8">
        <f t="shared" si="4"/>
        <v>121.59400000000002</v>
      </c>
    </row>
    <row r="82" spans="1:18" x14ac:dyDescent="0.35">
      <c r="A82" s="19" t="s">
        <v>73</v>
      </c>
      <c r="B82" s="4">
        <v>74</v>
      </c>
      <c r="C82" s="4">
        <v>12.45</v>
      </c>
      <c r="D82" s="4">
        <v>1</v>
      </c>
      <c r="E82" s="4">
        <v>0.14299999999999999</v>
      </c>
      <c r="F82" s="4">
        <v>1030</v>
      </c>
      <c r="G82" s="4">
        <v>0.35</v>
      </c>
      <c r="H82" s="4">
        <v>2.1</v>
      </c>
      <c r="I82" s="5">
        <v>0</v>
      </c>
      <c r="J82" s="5">
        <v>0</v>
      </c>
      <c r="K82" s="4">
        <v>255</v>
      </c>
      <c r="L82" s="4">
        <v>220</v>
      </c>
      <c r="M82" s="4">
        <v>220</v>
      </c>
      <c r="N82" s="6">
        <f t="shared" si="5"/>
        <v>1.03</v>
      </c>
      <c r="O82" s="11">
        <v>0.05</v>
      </c>
      <c r="P82" s="10">
        <v>22</v>
      </c>
      <c r="Q82" s="9">
        <f t="shared" si="6"/>
        <v>1.1000000000000001</v>
      </c>
      <c r="R82" s="8">
        <f t="shared" si="4"/>
        <v>13.695</v>
      </c>
    </row>
    <row r="83" spans="1:18" x14ac:dyDescent="0.35">
      <c r="A83" s="19" t="s">
        <v>74</v>
      </c>
      <c r="B83" s="4">
        <v>75</v>
      </c>
      <c r="C83" s="4">
        <v>22</v>
      </c>
      <c r="D83" s="4">
        <v>1</v>
      </c>
      <c r="E83" s="4">
        <v>0.45700000000000002</v>
      </c>
      <c r="F83" s="4">
        <v>800</v>
      </c>
      <c r="G83" s="4">
        <v>0.4</v>
      </c>
      <c r="H83" s="4">
        <v>3.6</v>
      </c>
      <c r="I83" s="5">
        <v>9000</v>
      </c>
      <c r="J83" s="5">
        <v>2000</v>
      </c>
      <c r="K83" s="4">
        <v>80</v>
      </c>
      <c r="L83" s="4">
        <v>192</v>
      </c>
      <c r="M83" s="4">
        <v>255</v>
      </c>
      <c r="N83" s="6">
        <f t="shared" si="5"/>
        <v>0.8</v>
      </c>
      <c r="O83" s="11">
        <v>5</v>
      </c>
      <c r="P83" s="10">
        <v>22</v>
      </c>
      <c r="Q83" s="9">
        <f t="shared" si="6"/>
        <v>110</v>
      </c>
      <c r="R83" s="8">
        <f t="shared" si="4"/>
        <v>2420</v>
      </c>
    </row>
    <row r="84" spans="1:18" x14ac:dyDescent="0.35">
      <c r="A84" s="19" t="s">
        <v>75</v>
      </c>
      <c r="B84" s="4">
        <v>76</v>
      </c>
      <c r="C84" s="4">
        <v>51.42</v>
      </c>
      <c r="D84" s="4">
        <v>1</v>
      </c>
      <c r="E84" s="4">
        <v>0.85799999999999998</v>
      </c>
      <c r="F84" s="4">
        <v>1050</v>
      </c>
      <c r="G84" s="4">
        <v>0.6</v>
      </c>
      <c r="H84" s="4">
        <v>3.6</v>
      </c>
      <c r="I84" s="5">
        <v>20000</v>
      </c>
      <c r="J84" s="5">
        <v>4000</v>
      </c>
      <c r="K84" s="4">
        <v>64</v>
      </c>
      <c r="L84" s="4">
        <v>192</v>
      </c>
      <c r="M84" s="4">
        <v>255</v>
      </c>
      <c r="N84" s="6">
        <f t="shared" si="5"/>
        <v>1.05</v>
      </c>
      <c r="O84" s="11">
        <v>3</v>
      </c>
      <c r="P84" s="10">
        <v>22</v>
      </c>
      <c r="Q84" s="9">
        <f t="shared" si="6"/>
        <v>66</v>
      </c>
      <c r="R84" s="8">
        <f t="shared" si="4"/>
        <v>3393.7200000000003</v>
      </c>
    </row>
    <row r="85" spans="1:18" x14ac:dyDescent="0.35">
      <c r="A85" s="19" t="s">
        <v>76</v>
      </c>
      <c r="B85" s="4">
        <v>200</v>
      </c>
      <c r="C85" s="4">
        <v>67.27</v>
      </c>
      <c r="D85" s="4">
        <v>1</v>
      </c>
      <c r="E85" s="4">
        <v>1.5960000000000001</v>
      </c>
      <c r="F85" s="4">
        <v>1050</v>
      </c>
      <c r="G85" s="4">
        <v>0.6</v>
      </c>
      <c r="H85" s="4">
        <v>3.8</v>
      </c>
      <c r="I85" s="5">
        <v>400000</v>
      </c>
      <c r="J85" s="5">
        <v>60000</v>
      </c>
      <c r="K85" s="4">
        <v>241</v>
      </c>
      <c r="L85" s="4">
        <v>60</v>
      </c>
      <c r="M85" s="4">
        <v>60</v>
      </c>
      <c r="N85" s="6">
        <f t="shared" si="5"/>
        <v>1.05</v>
      </c>
      <c r="O85" s="11">
        <v>0.5</v>
      </c>
      <c r="P85" s="10">
        <v>22</v>
      </c>
      <c r="Q85" s="9">
        <f t="shared" si="6"/>
        <v>11</v>
      </c>
      <c r="R85" s="8">
        <f t="shared" si="4"/>
        <v>739.96999999999991</v>
      </c>
    </row>
    <row r="86" spans="1:18" x14ac:dyDescent="0.35">
      <c r="A86" s="19" t="s">
        <v>77</v>
      </c>
      <c r="B86" s="4">
        <v>201</v>
      </c>
      <c r="C86" s="4">
        <v>62.95</v>
      </c>
      <c r="D86" s="4">
        <v>1</v>
      </c>
      <c r="E86" s="4">
        <v>1.153</v>
      </c>
      <c r="F86" s="4">
        <v>1100</v>
      </c>
      <c r="G86" s="4">
        <v>0.3</v>
      </c>
      <c r="H86" s="4">
        <v>3.5</v>
      </c>
      <c r="I86" s="5">
        <v>9000</v>
      </c>
      <c r="J86" s="5">
        <v>2000</v>
      </c>
      <c r="K86" s="4">
        <v>241</v>
      </c>
      <c r="L86" s="4">
        <v>80</v>
      </c>
      <c r="M86" s="4">
        <v>0</v>
      </c>
      <c r="N86" s="6">
        <f t="shared" si="5"/>
        <v>1.1000000000000001</v>
      </c>
      <c r="O86" s="11">
        <v>0.1</v>
      </c>
      <c r="P86" s="10">
        <v>22</v>
      </c>
      <c r="Q86" s="9">
        <f t="shared" si="6"/>
        <v>2.2000000000000002</v>
      </c>
      <c r="R86" s="8">
        <f t="shared" si="4"/>
        <v>138.49</v>
      </c>
    </row>
    <row r="87" spans="1:18" x14ac:dyDescent="0.35">
      <c r="A87" s="19" t="s">
        <v>78</v>
      </c>
      <c r="B87" s="4">
        <v>202</v>
      </c>
      <c r="C87" s="4">
        <v>68.900000000000006</v>
      </c>
      <c r="D87" s="4">
        <v>1</v>
      </c>
      <c r="E87" s="4">
        <v>1.6359999999999999</v>
      </c>
      <c r="F87" s="4">
        <v>1010</v>
      </c>
      <c r="G87" s="4">
        <v>0.5</v>
      </c>
      <c r="H87" s="4">
        <v>4.2</v>
      </c>
      <c r="I87" s="5">
        <v>0</v>
      </c>
      <c r="J87" s="5">
        <v>0</v>
      </c>
      <c r="K87" s="4">
        <v>129</v>
      </c>
      <c r="L87" s="4">
        <v>129</v>
      </c>
      <c r="M87" s="4">
        <v>255</v>
      </c>
      <c r="N87" s="6">
        <f t="shared" si="5"/>
        <v>1.01</v>
      </c>
      <c r="O87" s="11">
        <v>1</v>
      </c>
      <c r="P87" s="10">
        <v>22</v>
      </c>
      <c r="Q87" s="9">
        <f t="shared" si="6"/>
        <v>22</v>
      </c>
      <c r="R87" s="8">
        <f t="shared" si="4"/>
        <v>1515.8000000000002</v>
      </c>
    </row>
    <row r="88" spans="1:18" x14ac:dyDescent="0.35">
      <c r="A88" s="19" t="s">
        <v>79</v>
      </c>
      <c r="B88" s="4">
        <v>203</v>
      </c>
      <c r="C88" s="4">
        <v>54.52</v>
      </c>
      <c r="D88" s="4">
        <v>1</v>
      </c>
      <c r="E88" s="4">
        <v>0.89600000000000002</v>
      </c>
      <c r="F88" s="4">
        <v>1000</v>
      </c>
      <c r="G88" s="4">
        <v>0.4</v>
      </c>
      <c r="H88" s="4">
        <v>3</v>
      </c>
      <c r="I88" s="5">
        <v>2000</v>
      </c>
      <c r="J88" s="5">
        <v>400</v>
      </c>
      <c r="K88" s="4">
        <v>201</v>
      </c>
      <c r="L88" s="4">
        <v>120</v>
      </c>
      <c r="M88" s="4">
        <v>120</v>
      </c>
      <c r="N88" s="6">
        <f t="shared" si="5"/>
        <v>1</v>
      </c>
      <c r="O88" s="11">
        <v>10</v>
      </c>
      <c r="P88" s="10">
        <v>22</v>
      </c>
      <c r="Q88" s="9">
        <f t="shared" si="6"/>
        <v>220</v>
      </c>
      <c r="R88" s="8">
        <f t="shared" si="4"/>
        <v>11994.400000000001</v>
      </c>
    </row>
    <row r="89" spans="1:18" x14ac:dyDescent="0.35">
      <c r="A89" s="19" t="s">
        <v>80</v>
      </c>
      <c r="B89" s="4">
        <v>204</v>
      </c>
      <c r="C89" s="4">
        <v>63.11</v>
      </c>
      <c r="D89" s="4">
        <v>1</v>
      </c>
      <c r="E89" s="4">
        <v>1.1559999999999999</v>
      </c>
      <c r="F89" s="4">
        <v>1100</v>
      </c>
      <c r="G89" s="4">
        <v>0.3</v>
      </c>
      <c r="H89" s="4">
        <v>3.5</v>
      </c>
      <c r="I89" s="5">
        <v>9000</v>
      </c>
      <c r="J89" s="5">
        <v>2000</v>
      </c>
      <c r="K89" s="4">
        <v>255</v>
      </c>
      <c r="L89" s="4">
        <v>193</v>
      </c>
      <c r="M89" s="4">
        <v>193</v>
      </c>
      <c r="N89" s="6">
        <f t="shared" si="5"/>
        <v>1.1000000000000001</v>
      </c>
      <c r="O89" s="11">
        <v>10</v>
      </c>
      <c r="P89" s="10">
        <v>22</v>
      </c>
      <c r="Q89" s="9">
        <f t="shared" si="6"/>
        <v>220</v>
      </c>
      <c r="R89" s="8">
        <f t="shared" si="4"/>
        <v>13884.2</v>
      </c>
    </row>
    <row r="90" spans="1:18" x14ac:dyDescent="0.35">
      <c r="A90" s="19" t="s">
        <v>81</v>
      </c>
      <c r="B90" s="4">
        <v>205</v>
      </c>
      <c r="C90" s="4">
        <v>54.52</v>
      </c>
      <c r="D90" s="4">
        <v>1</v>
      </c>
      <c r="E90" s="4">
        <v>0.89600000000000002</v>
      </c>
      <c r="F90" s="4">
        <v>1000</v>
      </c>
      <c r="G90" s="4">
        <v>0.4</v>
      </c>
      <c r="H90" s="4">
        <v>3</v>
      </c>
      <c r="I90" s="5">
        <v>2000</v>
      </c>
      <c r="J90" s="5">
        <v>400</v>
      </c>
      <c r="K90" s="4">
        <v>201</v>
      </c>
      <c r="L90" s="4">
        <v>120</v>
      </c>
      <c r="M90" s="4">
        <v>120</v>
      </c>
      <c r="N90" s="6">
        <f t="shared" si="5"/>
        <v>1</v>
      </c>
      <c r="O90" s="11">
        <v>20</v>
      </c>
      <c r="P90" s="10">
        <v>22</v>
      </c>
      <c r="Q90" s="9">
        <f t="shared" si="6"/>
        <v>440</v>
      </c>
      <c r="R90" s="8">
        <f t="shared" si="4"/>
        <v>23988.800000000003</v>
      </c>
    </row>
    <row r="91" spans="1:18" x14ac:dyDescent="0.35">
      <c r="A91" s="19" t="s">
        <v>82</v>
      </c>
      <c r="B91" s="4">
        <v>206</v>
      </c>
      <c r="C91" s="4">
        <v>54.52</v>
      </c>
      <c r="D91" s="4">
        <v>1</v>
      </c>
      <c r="E91" s="4">
        <v>0.89600000000000002</v>
      </c>
      <c r="F91" s="4">
        <v>1000</v>
      </c>
      <c r="G91" s="4">
        <v>0.4</v>
      </c>
      <c r="H91" s="4">
        <v>3</v>
      </c>
      <c r="I91" s="5">
        <v>2000</v>
      </c>
      <c r="J91" s="5">
        <v>400</v>
      </c>
      <c r="K91" s="4">
        <v>201</v>
      </c>
      <c r="L91" s="4">
        <v>120</v>
      </c>
      <c r="M91" s="4">
        <v>120</v>
      </c>
      <c r="N91" s="6">
        <f t="shared" si="5"/>
        <v>1</v>
      </c>
      <c r="O91" s="11">
        <v>5</v>
      </c>
      <c r="P91" s="10">
        <v>22</v>
      </c>
      <c r="Q91" s="9">
        <f t="shared" si="6"/>
        <v>110</v>
      </c>
      <c r="R91" s="8">
        <f t="shared" si="4"/>
        <v>5997.2000000000007</v>
      </c>
    </row>
    <row r="92" spans="1:18" x14ac:dyDescent="0.35">
      <c r="A92" s="19" t="s">
        <v>83</v>
      </c>
      <c r="B92" s="4">
        <v>207</v>
      </c>
      <c r="C92" s="4">
        <v>54.52</v>
      </c>
      <c r="D92" s="4">
        <v>1</v>
      </c>
      <c r="E92" s="4">
        <v>0.89600000000000002</v>
      </c>
      <c r="F92" s="4">
        <v>1000</v>
      </c>
      <c r="G92" s="4">
        <v>0.4</v>
      </c>
      <c r="H92" s="4">
        <v>3</v>
      </c>
      <c r="I92" s="5">
        <v>2000</v>
      </c>
      <c r="J92" s="5">
        <v>400</v>
      </c>
      <c r="K92" s="4">
        <v>201</v>
      </c>
      <c r="L92" s="4">
        <v>120</v>
      </c>
      <c r="M92" s="4">
        <v>120</v>
      </c>
      <c r="N92" s="6">
        <f t="shared" si="5"/>
        <v>1</v>
      </c>
      <c r="O92" s="11">
        <v>5</v>
      </c>
      <c r="P92" s="10">
        <v>22</v>
      </c>
      <c r="Q92" s="9">
        <f t="shared" si="6"/>
        <v>110</v>
      </c>
      <c r="R92" s="8">
        <f t="shared" si="4"/>
        <v>5997.2000000000007</v>
      </c>
    </row>
    <row r="93" spans="1:18" x14ac:dyDescent="0.35">
      <c r="A93" s="19" t="s">
        <v>84</v>
      </c>
      <c r="B93" s="4">
        <v>208</v>
      </c>
      <c r="C93" s="4">
        <v>60.15</v>
      </c>
      <c r="D93" s="4">
        <v>1</v>
      </c>
      <c r="E93" s="4">
        <v>1.0069999999999999</v>
      </c>
      <c r="F93" s="4">
        <v>1045</v>
      </c>
      <c r="G93" s="4">
        <v>0.5</v>
      </c>
      <c r="H93" s="4">
        <v>3.7</v>
      </c>
      <c r="I93" s="5">
        <v>40000</v>
      </c>
      <c r="J93" s="5">
        <v>4000</v>
      </c>
      <c r="K93" s="4">
        <v>121</v>
      </c>
      <c r="L93" s="4">
        <v>121</v>
      </c>
      <c r="M93" s="4">
        <v>121</v>
      </c>
      <c r="N93" s="6">
        <f t="shared" si="5"/>
        <v>1.0449999999999999</v>
      </c>
      <c r="O93" s="11">
        <v>2</v>
      </c>
      <c r="P93" s="10">
        <v>22</v>
      </c>
      <c r="Q93" s="9">
        <f t="shared" si="6"/>
        <v>44</v>
      </c>
      <c r="R93" s="8">
        <f t="shared" si="4"/>
        <v>2646.6</v>
      </c>
    </row>
    <row r="94" spans="1:18" x14ac:dyDescent="0.35">
      <c r="A94" s="19" t="s">
        <v>85</v>
      </c>
      <c r="B94" s="4">
        <v>209</v>
      </c>
      <c r="C94" s="4">
        <v>64.81</v>
      </c>
      <c r="D94" s="4">
        <v>1</v>
      </c>
      <c r="E94" s="4">
        <v>1.3680000000000001</v>
      </c>
      <c r="F94" s="4">
        <v>1000</v>
      </c>
      <c r="G94" s="4">
        <v>0.6</v>
      </c>
      <c r="H94" s="4">
        <v>3.9</v>
      </c>
      <c r="I94" s="5">
        <v>0</v>
      </c>
      <c r="J94" s="5">
        <v>0</v>
      </c>
      <c r="K94" s="4">
        <v>241</v>
      </c>
      <c r="L94" s="4">
        <v>241</v>
      </c>
      <c r="M94" s="4">
        <v>200</v>
      </c>
      <c r="N94" s="6">
        <f t="shared" si="5"/>
        <v>1</v>
      </c>
      <c r="O94" s="11">
        <v>0.5</v>
      </c>
      <c r="P94" s="10">
        <v>22</v>
      </c>
      <c r="Q94" s="9">
        <f t="shared" si="6"/>
        <v>11</v>
      </c>
      <c r="R94" s="8">
        <f t="shared" si="4"/>
        <v>712.91000000000008</v>
      </c>
    </row>
    <row r="95" spans="1:18" x14ac:dyDescent="0.35">
      <c r="A95" s="19" t="s">
        <v>86</v>
      </c>
      <c r="B95" s="4">
        <v>210</v>
      </c>
      <c r="C95" s="4">
        <v>62.75</v>
      </c>
      <c r="D95" s="4">
        <v>1</v>
      </c>
      <c r="E95" s="4">
        <v>1.069</v>
      </c>
      <c r="F95" s="4">
        <v>1090</v>
      </c>
      <c r="G95" s="4">
        <v>0.4</v>
      </c>
      <c r="H95" s="4">
        <v>3.6</v>
      </c>
      <c r="I95" s="5">
        <v>0</v>
      </c>
      <c r="J95" s="5">
        <v>0</v>
      </c>
      <c r="K95" s="4">
        <v>1</v>
      </c>
      <c r="L95" s="4">
        <v>255</v>
      </c>
      <c r="M95" s="4">
        <v>255</v>
      </c>
      <c r="N95" s="6">
        <f t="shared" si="5"/>
        <v>1.0900000000000001</v>
      </c>
      <c r="O95" s="11">
        <v>0.1</v>
      </c>
      <c r="P95" s="10">
        <v>22</v>
      </c>
      <c r="Q95" s="9">
        <f t="shared" si="6"/>
        <v>2.2000000000000002</v>
      </c>
      <c r="R95" s="8">
        <f t="shared" si="4"/>
        <v>138.05000000000001</v>
      </c>
    </row>
    <row r="96" spans="1:18" x14ac:dyDescent="0.35">
      <c r="A96" s="19" t="s">
        <v>87</v>
      </c>
      <c r="B96" s="4">
        <v>211</v>
      </c>
      <c r="C96" s="4">
        <v>52.23</v>
      </c>
      <c r="D96" s="4">
        <v>1</v>
      </c>
      <c r="E96" s="4">
        <v>0.92100000000000004</v>
      </c>
      <c r="F96" s="4">
        <v>1080</v>
      </c>
      <c r="G96" s="4">
        <v>0.5</v>
      </c>
      <c r="H96" s="4">
        <v>3.7</v>
      </c>
      <c r="I96" s="5">
        <v>40000</v>
      </c>
      <c r="J96" s="5">
        <v>7000</v>
      </c>
      <c r="K96" s="4">
        <v>241</v>
      </c>
      <c r="L96" s="4">
        <v>241</v>
      </c>
      <c r="M96" s="4">
        <v>241</v>
      </c>
      <c r="N96" s="6">
        <f t="shared" si="5"/>
        <v>1.08</v>
      </c>
      <c r="O96" s="11">
        <v>0.5</v>
      </c>
      <c r="P96" s="10">
        <v>22</v>
      </c>
      <c r="Q96" s="9">
        <f t="shared" si="6"/>
        <v>11</v>
      </c>
      <c r="R96" s="8">
        <f t="shared" si="4"/>
        <v>574.53</v>
      </c>
    </row>
    <row r="97" spans="1:18" x14ac:dyDescent="0.35">
      <c r="A97" s="19" t="s">
        <v>88</v>
      </c>
      <c r="B97" s="4">
        <v>212</v>
      </c>
      <c r="C97" s="4">
        <v>43.02</v>
      </c>
      <c r="D97" s="4">
        <v>1</v>
      </c>
      <c r="E97" s="4">
        <v>0.89300000000000002</v>
      </c>
      <c r="F97" s="4">
        <v>1020</v>
      </c>
      <c r="G97" s="4">
        <v>0.6</v>
      </c>
      <c r="H97" s="4">
        <v>3.6</v>
      </c>
      <c r="I97" s="5">
        <v>9000</v>
      </c>
      <c r="J97" s="5">
        <v>2000</v>
      </c>
      <c r="K97" s="4">
        <v>65</v>
      </c>
      <c r="L97" s="4">
        <v>192</v>
      </c>
      <c r="M97" s="4">
        <v>255</v>
      </c>
      <c r="N97" s="6">
        <f t="shared" si="5"/>
        <v>1.02</v>
      </c>
      <c r="O97" s="11">
        <v>5</v>
      </c>
      <c r="P97" s="10">
        <v>22</v>
      </c>
      <c r="Q97" s="9">
        <f t="shared" si="6"/>
        <v>110</v>
      </c>
      <c r="R97" s="8">
        <f t="shared" si="4"/>
        <v>4732.2000000000007</v>
      </c>
    </row>
    <row r="98" spans="1:18" x14ac:dyDescent="0.35">
      <c r="A98" s="19" t="s">
        <v>89</v>
      </c>
      <c r="B98" s="4">
        <v>213</v>
      </c>
      <c r="C98" s="4">
        <v>68.19</v>
      </c>
      <c r="D98" s="4">
        <v>1</v>
      </c>
      <c r="E98" s="4">
        <v>1.4</v>
      </c>
      <c r="F98" s="4">
        <v>1080</v>
      </c>
      <c r="G98" s="4">
        <v>0.5</v>
      </c>
      <c r="H98" s="4">
        <v>3.7</v>
      </c>
      <c r="I98" s="5">
        <v>50000</v>
      </c>
      <c r="J98" s="5">
        <v>10000</v>
      </c>
      <c r="K98" s="4">
        <v>221</v>
      </c>
      <c r="L98" s="4">
        <v>0</v>
      </c>
      <c r="M98" s="4">
        <v>0</v>
      </c>
      <c r="N98" s="6">
        <f t="shared" si="5"/>
        <v>1.08</v>
      </c>
      <c r="O98" s="11">
        <v>0.5</v>
      </c>
      <c r="P98" s="10">
        <v>22</v>
      </c>
      <c r="Q98" s="9">
        <f t="shared" si="6"/>
        <v>11</v>
      </c>
      <c r="R98" s="8">
        <f t="shared" si="4"/>
        <v>750.08999999999992</v>
      </c>
    </row>
    <row r="99" spans="1:18" x14ac:dyDescent="0.35">
      <c r="A99" s="19" t="s">
        <v>90</v>
      </c>
      <c r="B99" s="4">
        <v>214</v>
      </c>
      <c r="C99" s="4">
        <v>66.83</v>
      </c>
      <c r="D99" s="4">
        <v>1</v>
      </c>
      <c r="E99" s="4">
        <v>1.5860000000000001</v>
      </c>
      <c r="F99" s="4">
        <v>1050</v>
      </c>
      <c r="G99" s="4">
        <v>0.5</v>
      </c>
      <c r="H99" s="4">
        <v>3.9</v>
      </c>
      <c r="I99" s="5">
        <v>300000</v>
      </c>
      <c r="J99" s="5">
        <v>50000</v>
      </c>
      <c r="K99" s="4">
        <v>129</v>
      </c>
      <c r="L99" s="4">
        <v>0</v>
      </c>
      <c r="M99" s="4">
        <v>255</v>
      </c>
      <c r="N99" s="6">
        <f t="shared" si="5"/>
        <v>1.05</v>
      </c>
      <c r="O99" s="11">
        <v>0.5</v>
      </c>
      <c r="P99" s="10">
        <v>22</v>
      </c>
      <c r="Q99" s="9">
        <f t="shared" si="6"/>
        <v>11</v>
      </c>
      <c r="R99" s="8">
        <f t="shared" si="4"/>
        <v>735.13</v>
      </c>
    </row>
    <row r="100" spans="1:18" x14ac:dyDescent="0.35">
      <c r="A100" s="19" t="s">
        <v>91</v>
      </c>
      <c r="B100" s="4">
        <v>215</v>
      </c>
      <c r="C100" s="4">
        <v>60.39</v>
      </c>
      <c r="D100" s="4">
        <v>1</v>
      </c>
      <c r="E100" s="4">
        <v>1.103</v>
      </c>
      <c r="F100" s="4">
        <v>1050</v>
      </c>
      <c r="G100" s="4">
        <v>0.5</v>
      </c>
      <c r="H100" s="4">
        <v>3.6</v>
      </c>
      <c r="I100" s="5">
        <v>70000</v>
      </c>
      <c r="J100" s="5">
        <v>10000</v>
      </c>
      <c r="K100" s="4">
        <v>129</v>
      </c>
      <c r="L100" s="4">
        <v>64</v>
      </c>
      <c r="M100" s="4">
        <v>32</v>
      </c>
      <c r="N100" s="6">
        <f t="shared" si="5"/>
        <v>1.05</v>
      </c>
      <c r="O100" s="11">
        <v>1</v>
      </c>
      <c r="P100" s="10">
        <v>22</v>
      </c>
      <c r="Q100" s="9">
        <f t="shared" si="6"/>
        <v>22</v>
      </c>
      <c r="R100" s="8">
        <f t="shared" si="4"/>
        <v>1328.58</v>
      </c>
    </row>
    <row r="101" spans="1:18" x14ac:dyDescent="0.35">
      <c r="A101" s="19" t="s">
        <v>92</v>
      </c>
      <c r="B101" s="4">
        <v>216</v>
      </c>
      <c r="C101" s="4">
        <v>70</v>
      </c>
      <c r="D101" s="4">
        <v>1</v>
      </c>
      <c r="E101" s="4">
        <v>1.2769999999999999</v>
      </c>
      <c r="F101" s="4">
        <v>1050</v>
      </c>
      <c r="G101" s="4">
        <v>0.6</v>
      </c>
      <c r="H101" s="4">
        <v>3.6</v>
      </c>
      <c r="I101" s="5">
        <v>30000</v>
      </c>
      <c r="J101" s="5">
        <v>5000</v>
      </c>
      <c r="K101" s="4">
        <v>255</v>
      </c>
      <c r="L101" s="4">
        <v>129</v>
      </c>
      <c r="M101" s="4">
        <v>0</v>
      </c>
      <c r="N101" s="6">
        <f t="shared" si="5"/>
        <v>1.05</v>
      </c>
      <c r="O101" s="11">
        <v>1</v>
      </c>
      <c r="P101" s="10">
        <v>22</v>
      </c>
      <c r="Q101" s="9">
        <f t="shared" si="6"/>
        <v>22</v>
      </c>
      <c r="R101" s="8">
        <f t="shared" si="4"/>
        <v>1540</v>
      </c>
    </row>
    <row r="102" spans="1:18" x14ac:dyDescent="0.35">
      <c r="A102" s="19" t="s">
        <v>93</v>
      </c>
      <c r="B102" s="4">
        <v>217</v>
      </c>
      <c r="C102" s="4">
        <v>67.069999999999993</v>
      </c>
      <c r="D102" s="4">
        <v>1</v>
      </c>
      <c r="E102" s="4">
        <v>1.425</v>
      </c>
      <c r="F102" s="4">
        <v>1050</v>
      </c>
      <c r="G102" s="4">
        <v>0.6</v>
      </c>
      <c r="H102" s="4">
        <v>3.9</v>
      </c>
      <c r="I102" s="5">
        <v>9000</v>
      </c>
      <c r="J102" s="5">
        <v>2000</v>
      </c>
      <c r="K102" s="4">
        <v>41</v>
      </c>
      <c r="L102" s="4">
        <v>255</v>
      </c>
      <c r="M102" s="4">
        <v>0</v>
      </c>
      <c r="N102" s="6">
        <f t="shared" si="5"/>
        <v>1.05</v>
      </c>
      <c r="O102" s="11">
        <v>0.1</v>
      </c>
      <c r="P102" s="10">
        <v>22</v>
      </c>
      <c r="Q102" s="9">
        <f t="shared" si="6"/>
        <v>2.2000000000000002</v>
      </c>
      <c r="R102" s="8">
        <f t="shared" si="4"/>
        <v>147.554</v>
      </c>
    </row>
    <row r="103" spans="1:18" x14ac:dyDescent="0.35">
      <c r="A103" s="19" t="s">
        <v>94</v>
      </c>
      <c r="B103" s="4">
        <v>218</v>
      </c>
      <c r="C103" s="4">
        <v>12.45</v>
      </c>
      <c r="D103" s="4">
        <v>1</v>
      </c>
      <c r="E103" s="4">
        <v>0.14299999999999999</v>
      </c>
      <c r="F103" s="4">
        <v>1850</v>
      </c>
      <c r="G103" s="4">
        <v>0.4</v>
      </c>
      <c r="H103" s="4">
        <v>1.3</v>
      </c>
      <c r="I103" s="5">
        <v>3000</v>
      </c>
      <c r="J103" s="5">
        <v>600</v>
      </c>
      <c r="K103" s="4">
        <v>221</v>
      </c>
      <c r="L103" s="4">
        <v>221</v>
      </c>
      <c r="M103" s="4">
        <v>221</v>
      </c>
      <c r="N103" s="6">
        <f t="shared" si="5"/>
        <v>1.85</v>
      </c>
      <c r="O103" s="11">
        <v>2</v>
      </c>
      <c r="P103" s="10">
        <v>22</v>
      </c>
      <c r="Q103" s="9">
        <f t="shared" si="6"/>
        <v>44</v>
      </c>
      <c r="R103" s="8">
        <f t="shared" si="4"/>
        <v>547.79999999999995</v>
      </c>
    </row>
    <row r="104" spans="1:18" x14ac:dyDescent="0.35">
      <c r="A104" s="19" t="s">
        <v>95</v>
      </c>
      <c r="B104" s="4">
        <v>219</v>
      </c>
      <c r="C104" s="4">
        <v>71.569999999999993</v>
      </c>
      <c r="D104" s="4">
        <v>1</v>
      </c>
      <c r="E104" s="4">
        <v>2.516</v>
      </c>
      <c r="F104" s="4">
        <v>1000</v>
      </c>
      <c r="G104" s="4">
        <v>0.6</v>
      </c>
      <c r="H104" s="4">
        <v>4.2</v>
      </c>
      <c r="I104" s="4">
        <v>0</v>
      </c>
      <c r="J104" s="4">
        <v>0</v>
      </c>
      <c r="K104" s="4">
        <v>0</v>
      </c>
      <c r="L104" s="4">
        <v>255</v>
      </c>
      <c r="M104" s="4">
        <v>0</v>
      </c>
      <c r="N104" s="6">
        <f t="shared" si="5"/>
        <v>1</v>
      </c>
      <c r="O104" s="11">
        <v>0.1</v>
      </c>
      <c r="P104" s="10">
        <v>22</v>
      </c>
      <c r="Q104" s="9">
        <f t="shared" si="6"/>
        <v>2.2000000000000002</v>
      </c>
      <c r="R104" s="8">
        <f t="shared" si="4"/>
        <v>157.45400000000001</v>
      </c>
    </row>
    <row r="105" spans="1:18" ht="15" thickBot="1" x14ac:dyDescent="0.4">
      <c r="A105" s="19" t="s">
        <v>96</v>
      </c>
      <c r="B105" s="4">
        <v>220</v>
      </c>
      <c r="C105" s="4">
        <v>12.45</v>
      </c>
      <c r="D105" s="4">
        <v>1</v>
      </c>
      <c r="E105" s="4">
        <v>0.14299999999999999</v>
      </c>
      <c r="F105" s="4">
        <v>1850</v>
      </c>
      <c r="G105" s="4">
        <v>0.4</v>
      </c>
      <c r="H105" s="4">
        <v>1.3</v>
      </c>
      <c r="I105" s="5">
        <v>3000</v>
      </c>
      <c r="J105" s="5">
        <v>600</v>
      </c>
      <c r="K105" s="4">
        <v>240</v>
      </c>
      <c r="L105" s="4">
        <v>240</v>
      </c>
      <c r="M105" s="4">
        <v>255</v>
      </c>
      <c r="N105" s="13">
        <f t="shared" si="5"/>
        <v>1.85</v>
      </c>
      <c r="O105" s="14">
        <v>2</v>
      </c>
      <c r="P105" s="15">
        <v>22</v>
      </c>
      <c r="Q105" s="16">
        <f t="shared" si="6"/>
        <v>44</v>
      </c>
      <c r="R105" s="17">
        <f t="shared" ref="R105" si="7">Q105*C105</f>
        <v>547.79999999999995</v>
      </c>
    </row>
    <row r="106" spans="1:18" ht="15" thickBot="1" x14ac:dyDescent="0.4">
      <c r="N106" s="37">
        <f>SUM(R9:R105)</f>
        <v>249314.61940000008</v>
      </c>
      <c r="O106" s="38"/>
      <c r="P106" s="38"/>
      <c r="Q106" s="38"/>
      <c r="R106" s="39"/>
    </row>
  </sheetData>
  <mergeCells count="5">
    <mergeCell ref="N106:R106"/>
    <mergeCell ref="A1:R1"/>
    <mergeCell ref="C2:C3"/>
    <mergeCell ref="G3:H3"/>
    <mergeCell ref="G4:H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514AD-CA2C-42D8-B13D-8845125D3CF7}">
  <dimension ref="A1:R106"/>
  <sheetViews>
    <sheetView zoomScale="84" workbookViewId="0">
      <selection activeCell="P6" sqref="P6"/>
    </sheetView>
  </sheetViews>
  <sheetFormatPr defaultRowHeight="14.5" x14ac:dyDescent="0.35"/>
  <cols>
    <col min="1" max="1" width="22" style="20" customWidth="1"/>
    <col min="4" max="4" width="10.36328125" customWidth="1"/>
    <col min="7" max="7" width="11" customWidth="1"/>
    <col min="9" max="9" width="11.453125" customWidth="1"/>
    <col min="14" max="14" width="8.7265625" style="1"/>
    <col min="15" max="15" width="10.36328125" style="2" customWidth="1"/>
    <col min="16" max="16" width="10.36328125" customWidth="1"/>
    <col min="17" max="17" width="11.08984375" customWidth="1"/>
    <col min="18" max="18" width="13.36328125" customWidth="1"/>
  </cols>
  <sheetData>
    <row r="1" spans="1:18" ht="43" customHeight="1" thickBot="1" x14ac:dyDescent="0.4">
      <c r="A1" s="31" t="s">
        <v>137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3"/>
    </row>
    <row r="2" spans="1:18" x14ac:dyDescent="0.35">
      <c r="A2" s="25" t="s">
        <v>120</v>
      </c>
      <c r="B2" s="26">
        <v>1780</v>
      </c>
      <c r="C2" s="34" t="s">
        <v>123</v>
      </c>
      <c r="D2" s="26">
        <f>B2*B3*B4</f>
        <v>249200000</v>
      </c>
      <c r="E2" s="26" t="s">
        <v>125</v>
      </c>
      <c r="G2" s="27" t="s">
        <v>124</v>
      </c>
      <c r="H2" s="28">
        <v>0.98</v>
      </c>
      <c r="I2" s="28">
        <v>0.98</v>
      </c>
      <c r="J2" s="28">
        <v>10</v>
      </c>
      <c r="K2" s="29">
        <f>J2*I2*H2</f>
        <v>9.604000000000001</v>
      </c>
    </row>
    <row r="3" spans="1:18" ht="17.5" customHeight="1" x14ac:dyDescent="0.35">
      <c r="A3" s="18" t="s">
        <v>121</v>
      </c>
      <c r="B3" s="3">
        <v>500</v>
      </c>
      <c r="C3" s="35"/>
      <c r="D3" s="30">
        <f>D2/1000</f>
        <v>249200</v>
      </c>
      <c r="E3" s="3" t="s">
        <v>126</v>
      </c>
      <c r="G3" s="36" t="s">
        <v>129</v>
      </c>
      <c r="H3" s="36"/>
      <c r="I3" s="23">
        <f>N106/D3</f>
        <v>3.1378062050561804</v>
      </c>
      <c r="M3" t="s">
        <v>138</v>
      </c>
      <c r="N3" s="1">
        <v>38</v>
      </c>
      <c r="O3" s="2" t="s">
        <v>142</v>
      </c>
    </row>
    <row r="4" spans="1:18" x14ac:dyDescent="0.35">
      <c r="A4" s="18" t="s">
        <v>122</v>
      </c>
      <c r="B4" s="3">
        <v>280</v>
      </c>
      <c r="G4" s="36" t="s">
        <v>132</v>
      </c>
      <c r="H4" s="36"/>
      <c r="I4" s="24">
        <f>AVERAGE(F9:F105)</f>
        <v>1086.2164948453608</v>
      </c>
      <c r="M4" t="s">
        <v>140</v>
      </c>
      <c r="N4" s="1">
        <v>69</v>
      </c>
      <c r="O4" s="2" t="s">
        <v>141</v>
      </c>
    </row>
    <row r="5" spans="1:18" x14ac:dyDescent="0.35">
      <c r="M5" t="s">
        <v>143</v>
      </c>
      <c r="N5" s="1" t="s">
        <v>144</v>
      </c>
    </row>
    <row r="6" spans="1:18" ht="29" x14ac:dyDescent="0.35">
      <c r="A6" s="19" t="s">
        <v>97</v>
      </c>
      <c r="B6" s="4" t="s">
        <v>98</v>
      </c>
      <c r="C6" s="4" t="s">
        <v>99</v>
      </c>
      <c r="D6" s="4" t="s">
        <v>100</v>
      </c>
      <c r="E6" s="4" t="s">
        <v>101</v>
      </c>
      <c r="F6" s="4" t="s">
        <v>102</v>
      </c>
      <c r="G6" s="4" t="s">
        <v>103</v>
      </c>
      <c r="H6" s="4" t="s">
        <v>104</v>
      </c>
      <c r="I6" s="5" t="s">
        <v>105</v>
      </c>
      <c r="J6" s="5" t="s">
        <v>106</v>
      </c>
      <c r="K6" s="4" t="s">
        <v>107</v>
      </c>
      <c r="L6" s="4" t="s">
        <v>108</v>
      </c>
      <c r="M6" s="4" t="s">
        <v>109</v>
      </c>
      <c r="N6" s="21" t="s">
        <v>133</v>
      </c>
      <c r="O6" s="22" t="s">
        <v>130</v>
      </c>
      <c r="P6" s="21" t="s">
        <v>148</v>
      </c>
      <c r="Q6" s="21" t="s">
        <v>127</v>
      </c>
      <c r="R6" s="21" t="s">
        <v>128</v>
      </c>
    </row>
    <row r="7" spans="1:18" x14ac:dyDescent="0.35">
      <c r="A7" s="19" t="s">
        <v>110</v>
      </c>
      <c r="B7" s="4" t="s">
        <v>111</v>
      </c>
      <c r="C7" s="4" t="s">
        <v>112</v>
      </c>
      <c r="D7" s="4" t="s">
        <v>111</v>
      </c>
      <c r="E7" s="4" t="s">
        <v>113</v>
      </c>
      <c r="F7" s="4" t="s">
        <v>114</v>
      </c>
      <c r="G7" s="4" t="s">
        <v>115</v>
      </c>
      <c r="H7" s="4" t="s">
        <v>116</v>
      </c>
      <c r="I7" s="5" t="s">
        <v>117</v>
      </c>
      <c r="J7" s="4" t="s">
        <v>118</v>
      </c>
      <c r="K7" s="4"/>
      <c r="L7" s="4"/>
      <c r="M7" s="4"/>
      <c r="N7" s="6"/>
      <c r="O7" s="7"/>
      <c r="P7" s="8"/>
      <c r="Q7" s="8"/>
      <c r="R7" s="8"/>
    </row>
    <row r="8" spans="1:18" x14ac:dyDescent="0.35">
      <c r="A8" s="19" t="s">
        <v>119</v>
      </c>
      <c r="B8" s="4"/>
      <c r="C8" s="4"/>
      <c r="D8" s="4"/>
      <c r="E8" s="4"/>
      <c r="F8" s="4"/>
      <c r="G8" s="4"/>
      <c r="H8" s="4"/>
      <c r="I8" s="5"/>
      <c r="J8" s="5"/>
      <c r="K8" s="4"/>
      <c r="L8" s="4"/>
      <c r="M8" s="4"/>
      <c r="N8" s="6"/>
      <c r="O8" s="7"/>
      <c r="P8" s="8"/>
      <c r="Q8" s="8"/>
      <c r="R8" s="8"/>
    </row>
    <row r="9" spans="1:18" x14ac:dyDescent="0.35">
      <c r="A9" s="19" t="s">
        <v>0</v>
      </c>
      <c r="B9" s="4">
        <v>1</v>
      </c>
      <c r="C9" s="4">
        <v>59.68</v>
      </c>
      <c r="D9" s="4">
        <v>1</v>
      </c>
      <c r="E9" s="4">
        <v>1.038</v>
      </c>
      <c r="F9" s="4">
        <v>1025</v>
      </c>
      <c r="G9" s="4">
        <v>0.4</v>
      </c>
      <c r="H9" s="4">
        <v>3.6</v>
      </c>
      <c r="I9" s="5">
        <v>400000</v>
      </c>
      <c r="J9" s="5">
        <v>60000</v>
      </c>
      <c r="K9" s="4">
        <v>0</v>
      </c>
      <c r="L9" s="4">
        <v>255</v>
      </c>
      <c r="M9" s="4">
        <v>20</v>
      </c>
      <c r="N9" s="6">
        <f>F9/1000</f>
        <v>1.0249999999999999</v>
      </c>
      <c r="O9" s="9">
        <v>0.2</v>
      </c>
      <c r="P9" s="10">
        <v>69</v>
      </c>
      <c r="Q9" s="9">
        <f>P9*O9</f>
        <v>13.8</v>
      </c>
      <c r="R9" s="8">
        <f t="shared" ref="R9:R72" si="0">Q9*C9</f>
        <v>823.58400000000006</v>
      </c>
    </row>
    <row r="10" spans="1:18" x14ac:dyDescent="0.35">
      <c r="A10" s="19" t="s">
        <v>1</v>
      </c>
      <c r="B10" s="4">
        <v>2</v>
      </c>
      <c r="C10" s="4">
        <v>61.36</v>
      </c>
      <c r="D10" s="4">
        <v>1</v>
      </c>
      <c r="E10" s="4">
        <v>1.538</v>
      </c>
      <c r="F10" s="4">
        <v>1050</v>
      </c>
      <c r="G10" s="4">
        <v>0.5</v>
      </c>
      <c r="H10" s="4">
        <v>3.8</v>
      </c>
      <c r="I10" s="5">
        <v>1000000</v>
      </c>
      <c r="J10" s="5">
        <v>0</v>
      </c>
      <c r="K10" s="4">
        <v>255</v>
      </c>
      <c r="L10" s="4">
        <v>0</v>
      </c>
      <c r="M10" s="4">
        <v>0</v>
      </c>
      <c r="N10" s="6">
        <f t="shared" ref="N10:N73" si="1">F10/1000</f>
        <v>1.05</v>
      </c>
      <c r="O10" s="11">
        <v>7</v>
      </c>
      <c r="P10" s="10">
        <v>69</v>
      </c>
      <c r="Q10" s="9">
        <f t="shared" ref="Q10:Q73" si="2">P10*O10</f>
        <v>483</v>
      </c>
      <c r="R10" s="8">
        <f t="shared" si="0"/>
        <v>29636.880000000001</v>
      </c>
    </row>
    <row r="11" spans="1:18" x14ac:dyDescent="0.35">
      <c r="A11" s="19" t="s">
        <v>2</v>
      </c>
      <c r="B11" s="4">
        <v>3</v>
      </c>
      <c r="C11" s="4">
        <v>12.45</v>
      </c>
      <c r="D11" s="4">
        <v>1</v>
      </c>
      <c r="E11" s="4">
        <v>0.14299999999999999</v>
      </c>
      <c r="F11" s="4">
        <v>2000</v>
      </c>
      <c r="G11" s="4">
        <v>0.4</v>
      </c>
      <c r="H11" s="4">
        <v>1.3</v>
      </c>
      <c r="I11" s="5">
        <v>3000</v>
      </c>
      <c r="J11" s="5">
        <v>600</v>
      </c>
      <c r="K11" s="4">
        <v>220</v>
      </c>
      <c r="L11" s="4">
        <v>220</v>
      </c>
      <c r="M11" s="4">
        <v>220</v>
      </c>
      <c r="N11" s="6">
        <f t="shared" si="1"/>
        <v>2</v>
      </c>
      <c r="O11" s="11">
        <v>10</v>
      </c>
      <c r="P11" s="10">
        <v>69</v>
      </c>
      <c r="Q11" s="9">
        <f t="shared" si="2"/>
        <v>690</v>
      </c>
      <c r="R11" s="8">
        <f t="shared" si="0"/>
        <v>8590.5</v>
      </c>
    </row>
    <row r="12" spans="1:18" x14ac:dyDescent="0.35">
      <c r="A12" s="19" t="s">
        <v>3</v>
      </c>
      <c r="B12" s="4">
        <v>4</v>
      </c>
      <c r="C12" s="4">
        <v>20.79</v>
      </c>
      <c r="D12" s="4">
        <v>1</v>
      </c>
      <c r="E12" s="4">
        <v>0.34</v>
      </c>
      <c r="F12" s="4">
        <v>1000</v>
      </c>
      <c r="G12" s="4">
        <v>0.2</v>
      </c>
      <c r="H12" s="4">
        <v>2.7</v>
      </c>
      <c r="I12" s="5">
        <v>30000</v>
      </c>
      <c r="J12" s="5">
        <v>6000</v>
      </c>
      <c r="K12" s="4">
        <v>210</v>
      </c>
      <c r="L12" s="4">
        <v>220</v>
      </c>
      <c r="M12" s="4">
        <v>240</v>
      </c>
      <c r="N12" s="6">
        <f t="shared" si="1"/>
        <v>1</v>
      </c>
      <c r="O12" s="11">
        <v>5</v>
      </c>
      <c r="P12" s="10">
        <v>69</v>
      </c>
      <c r="Q12" s="9">
        <f t="shared" si="2"/>
        <v>345</v>
      </c>
      <c r="R12" s="8">
        <f t="shared" si="0"/>
        <v>7172.5499999999993</v>
      </c>
    </row>
    <row r="13" spans="1:18" x14ac:dyDescent="0.35">
      <c r="A13" s="19" t="s">
        <v>4</v>
      </c>
      <c r="B13" s="4">
        <v>5</v>
      </c>
      <c r="C13" s="4">
        <v>20.79</v>
      </c>
      <c r="D13" s="4">
        <v>1</v>
      </c>
      <c r="E13" s="4">
        <v>0.34</v>
      </c>
      <c r="F13" s="4">
        <v>1200</v>
      </c>
      <c r="G13" s="4">
        <v>0.4</v>
      </c>
      <c r="H13" s="4">
        <v>1.3</v>
      </c>
      <c r="I13" s="5">
        <v>3000</v>
      </c>
      <c r="J13" s="5">
        <v>600</v>
      </c>
      <c r="K13" s="4">
        <v>200</v>
      </c>
      <c r="L13" s="4">
        <v>220</v>
      </c>
      <c r="M13" s="4">
        <v>240</v>
      </c>
      <c r="N13" s="6">
        <f t="shared" si="1"/>
        <v>1.2</v>
      </c>
      <c r="O13" s="11">
        <v>10</v>
      </c>
      <c r="P13" s="10">
        <v>69</v>
      </c>
      <c r="Q13" s="9">
        <f t="shared" si="2"/>
        <v>690</v>
      </c>
      <c r="R13" s="8">
        <f t="shared" si="0"/>
        <v>14345.099999999999</v>
      </c>
    </row>
    <row r="14" spans="1:18" x14ac:dyDescent="0.35">
      <c r="A14" s="19" t="s">
        <v>5</v>
      </c>
      <c r="B14" s="4">
        <v>6</v>
      </c>
      <c r="C14" s="4">
        <v>45.81</v>
      </c>
      <c r="D14" s="4">
        <v>1</v>
      </c>
      <c r="E14" s="4">
        <v>0.76700000000000002</v>
      </c>
      <c r="F14" s="4">
        <v>1045</v>
      </c>
      <c r="G14" s="4">
        <v>0.5</v>
      </c>
      <c r="H14" s="4">
        <v>3.7</v>
      </c>
      <c r="I14" s="5">
        <v>40000</v>
      </c>
      <c r="J14" s="5">
        <v>7000</v>
      </c>
      <c r="K14" s="4">
        <v>140</v>
      </c>
      <c r="L14" s="4">
        <v>140</v>
      </c>
      <c r="M14" s="4">
        <v>140</v>
      </c>
      <c r="N14" s="6">
        <f t="shared" si="1"/>
        <v>1.0449999999999999</v>
      </c>
      <c r="O14" s="12">
        <v>2</v>
      </c>
      <c r="P14" s="10">
        <v>69</v>
      </c>
      <c r="Q14" s="9">
        <f t="shared" si="2"/>
        <v>138</v>
      </c>
      <c r="R14" s="8">
        <f t="shared" si="0"/>
        <v>6321.7800000000007</v>
      </c>
    </row>
    <row r="15" spans="1:18" x14ac:dyDescent="0.35">
      <c r="A15" s="19" t="s">
        <v>6</v>
      </c>
      <c r="B15" s="4">
        <v>7</v>
      </c>
      <c r="C15" s="4">
        <v>59.68</v>
      </c>
      <c r="D15" s="4">
        <v>1</v>
      </c>
      <c r="E15" s="4">
        <v>1.038</v>
      </c>
      <c r="F15" s="4">
        <v>1040</v>
      </c>
      <c r="G15" s="4">
        <v>0.6</v>
      </c>
      <c r="H15" s="4">
        <v>3.6</v>
      </c>
      <c r="I15" s="5">
        <v>400000</v>
      </c>
      <c r="J15" s="5">
        <v>60000</v>
      </c>
      <c r="K15" s="4">
        <v>255</v>
      </c>
      <c r="L15" s="4">
        <v>128</v>
      </c>
      <c r="M15" s="4">
        <v>255</v>
      </c>
      <c r="N15" s="6">
        <f t="shared" si="1"/>
        <v>1.04</v>
      </c>
      <c r="O15" s="12">
        <v>0.5</v>
      </c>
      <c r="P15" s="10">
        <v>69</v>
      </c>
      <c r="Q15" s="9">
        <f t="shared" si="2"/>
        <v>34.5</v>
      </c>
      <c r="R15" s="8">
        <f t="shared" si="0"/>
        <v>2058.96</v>
      </c>
    </row>
    <row r="16" spans="1:18" x14ac:dyDescent="0.35">
      <c r="A16" s="19" t="s">
        <v>7</v>
      </c>
      <c r="B16" s="4">
        <v>8</v>
      </c>
      <c r="C16" s="4">
        <v>42.01</v>
      </c>
      <c r="D16" s="4">
        <v>1</v>
      </c>
      <c r="E16" s="4">
        <v>0.77100000000000002</v>
      </c>
      <c r="F16" s="4">
        <v>1060</v>
      </c>
      <c r="G16" s="4">
        <v>0.5</v>
      </c>
      <c r="H16" s="4">
        <v>3.5</v>
      </c>
      <c r="I16" s="5">
        <v>9000</v>
      </c>
      <c r="J16" s="5">
        <v>2000</v>
      </c>
      <c r="K16" s="4">
        <v>0</v>
      </c>
      <c r="L16" s="4">
        <v>255</v>
      </c>
      <c r="M16" s="4">
        <v>40</v>
      </c>
      <c r="N16" s="6">
        <f t="shared" si="1"/>
        <v>1.06</v>
      </c>
      <c r="O16" s="12">
        <v>1</v>
      </c>
      <c r="P16" s="10">
        <v>69</v>
      </c>
      <c r="Q16" s="9">
        <f t="shared" si="2"/>
        <v>69</v>
      </c>
      <c r="R16" s="8">
        <f t="shared" si="0"/>
        <v>2898.69</v>
      </c>
    </row>
    <row r="17" spans="1:18" x14ac:dyDescent="0.35">
      <c r="A17" s="19" t="s">
        <v>8</v>
      </c>
      <c r="B17" s="4">
        <v>9</v>
      </c>
      <c r="C17" s="4">
        <v>42.65</v>
      </c>
      <c r="D17" s="4">
        <v>1</v>
      </c>
      <c r="E17" s="4">
        <v>0.78200000000000003</v>
      </c>
      <c r="F17" s="4">
        <v>1100</v>
      </c>
      <c r="G17" s="4">
        <v>0.6</v>
      </c>
      <c r="H17" s="4">
        <v>3.5</v>
      </c>
      <c r="I17" s="5">
        <v>9000</v>
      </c>
      <c r="J17" s="5">
        <v>2000</v>
      </c>
      <c r="K17" s="4">
        <v>240</v>
      </c>
      <c r="L17" s="4">
        <v>240</v>
      </c>
      <c r="M17" s="4">
        <v>200</v>
      </c>
      <c r="N17" s="6">
        <f t="shared" si="1"/>
        <v>1.1000000000000001</v>
      </c>
      <c r="O17" s="12">
        <v>2</v>
      </c>
      <c r="P17" s="10">
        <v>69</v>
      </c>
      <c r="Q17" s="9">
        <f t="shared" si="2"/>
        <v>138</v>
      </c>
      <c r="R17" s="8">
        <f t="shared" si="0"/>
        <v>5885.7</v>
      </c>
    </row>
    <row r="18" spans="1:18" x14ac:dyDescent="0.35">
      <c r="A18" s="19" t="s">
        <v>9</v>
      </c>
      <c r="B18" s="4">
        <v>10</v>
      </c>
      <c r="C18" s="4">
        <v>57.94</v>
      </c>
      <c r="D18" s="4">
        <v>1</v>
      </c>
      <c r="E18" s="4">
        <v>1.08</v>
      </c>
      <c r="F18" s="4">
        <v>1060</v>
      </c>
      <c r="G18" s="4">
        <v>0.6</v>
      </c>
      <c r="H18" s="4">
        <v>3.6</v>
      </c>
      <c r="I18" s="4">
        <v>0</v>
      </c>
      <c r="J18" s="4">
        <v>0</v>
      </c>
      <c r="K18" s="4">
        <v>180</v>
      </c>
      <c r="L18" s="4">
        <v>120</v>
      </c>
      <c r="M18" s="4">
        <v>0</v>
      </c>
      <c r="N18" s="6">
        <f t="shared" si="1"/>
        <v>1.06</v>
      </c>
      <c r="O18" s="12">
        <v>2</v>
      </c>
      <c r="P18" s="10">
        <v>69</v>
      </c>
      <c r="Q18" s="9">
        <f t="shared" si="2"/>
        <v>138</v>
      </c>
      <c r="R18" s="8">
        <f t="shared" si="0"/>
        <v>7995.7199999999993</v>
      </c>
    </row>
    <row r="19" spans="1:18" x14ac:dyDescent="0.35">
      <c r="A19" s="19" t="s">
        <v>10</v>
      </c>
      <c r="B19" s="4">
        <v>11</v>
      </c>
      <c r="C19" s="4">
        <v>57.94</v>
      </c>
      <c r="D19" s="4">
        <v>1</v>
      </c>
      <c r="E19" s="4">
        <v>1.08</v>
      </c>
      <c r="F19" s="4">
        <v>1060</v>
      </c>
      <c r="G19" s="4">
        <v>0.6</v>
      </c>
      <c r="H19" s="4">
        <v>3.6</v>
      </c>
      <c r="I19" s="5">
        <v>50000</v>
      </c>
      <c r="J19" s="5">
        <v>9000</v>
      </c>
      <c r="K19" s="4">
        <v>180</v>
      </c>
      <c r="L19" s="4">
        <v>90</v>
      </c>
      <c r="M19" s="4">
        <v>0</v>
      </c>
      <c r="N19" s="6">
        <f t="shared" si="1"/>
        <v>1.06</v>
      </c>
      <c r="O19" s="12">
        <v>1</v>
      </c>
      <c r="P19" s="10">
        <v>69</v>
      </c>
      <c r="Q19" s="9">
        <f t="shared" si="2"/>
        <v>69</v>
      </c>
      <c r="R19" s="8">
        <f t="shared" si="0"/>
        <v>3997.8599999999997</v>
      </c>
    </row>
    <row r="20" spans="1:18" x14ac:dyDescent="0.35">
      <c r="A20" s="19" t="s">
        <v>11</v>
      </c>
      <c r="B20" s="4">
        <v>12</v>
      </c>
      <c r="C20" s="4">
        <v>68.900000000000006</v>
      </c>
      <c r="D20" s="4">
        <v>1</v>
      </c>
      <c r="E20" s="4">
        <v>1.6359999999999999</v>
      </c>
      <c r="F20" s="4">
        <v>1010</v>
      </c>
      <c r="G20" s="4">
        <v>0.6</v>
      </c>
      <c r="H20" s="4">
        <v>3.9</v>
      </c>
      <c r="I20" s="4">
        <v>0</v>
      </c>
      <c r="J20" s="4">
        <v>0</v>
      </c>
      <c r="K20" s="4">
        <v>240</v>
      </c>
      <c r="L20" s="4">
        <v>240</v>
      </c>
      <c r="M20" s="4">
        <v>200</v>
      </c>
      <c r="N20" s="6">
        <f t="shared" si="1"/>
        <v>1.01</v>
      </c>
      <c r="O20" s="11">
        <v>0.5</v>
      </c>
      <c r="P20" s="10">
        <v>69</v>
      </c>
      <c r="Q20" s="9">
        <f t="shared" si="2"/>
        <v>34.5</v>
      </c>
      <c r="R20" s="8">
        <f t="shared" si="0"/>
        <v>2377.0500000000002</v>
      </c>
    </row>
    <row r="21" spans="1:18" x14ac:dyDescent="0.35">
      <c r="A21" s="19" t="s">
        <v>12</v>
      </c>
      <c r="B21" s="4">
        <v>13</v>
      </c>
      <c r="C21" s="4">
        <v>46.57</v>
      </c>
      <c r="D21" s="4">
        <v>1</v>
      </c>
      <c r="E21" s="4">
        <v>0.79300000000000004</v>
      </c>
      <c r="F21" s="4">
        <v>1090</v>
      </c>
      <c r="G21" s="4">
        <v>0.4</v>
      </c>
      <c r="H21" s="4">
        <v>3.7</v>
      </c>
      <c r="I21" s="5">
        <v>0</v>
      </c>
      <c r="J21" s="5">
        <v>0</v>
      </c>
      <c r="K21" s="4">
        <v>0</v>
      </c>
      <c r="L21" s="4">
        <v>255</v>
      </c>
      <c r="M21" s="4">
        <v>255</v>
      </c>
      <c r="N21" s="6">
        <f t="shared" si="1"/>
        <v>1.0900000000000001</v>
      </c>
      <c r="O21" s="11">
        <v>0.1</v>
      </c>
      <c r="P21" s="10">
        <v>69</v>
      </c>
      <c r="Q21" s="9">
        <f t="shared" si="2"/>
        <v>6.9</v>
      </c>
      <c r="R21" s="8">
        <f t="shared" si="0"/>
        <v>321.33300000000003</v>
      </c>
    </row>
    <row r="22" spans="1:18" x14ac:dyDescent="0.35">
      <c r="A22" s="19" t="s">
        <v>13</v>
      </c>
      <c r="B22" s="4">
        <v>14</v>
      </c>
      <c r="C22" s="4">
        <v>5.46</v>
      </c>
      <c r="D22" s="4">
        <v>1</v>
      </c>
      <c r="E22" s="4">
        <v>5.0999999999999997E-2</v>
      </c>
      <c r="F22" s="4">
        <v>900</v>
      </c>
      <c r="G22" s="4">
        <v>0.2</v>
      </c>
      <c r="H22" s="4">
        <v>2.5</v>
      </c>
      <c r="I22" s="5">
        <v>2000</v>
      </c>
      <c r="J22" s="5">
        <v>300</v>
      </c>
      <c r="K22" s="4">
        <v>255</v>
      </c>
      <c r="L22" s="4">
        <v>200</v>
      </c>
      <c r="M22" s="4">
        <v>100</v>
      </c>
      <c r="N22" s="6">
        <f t="shared" si="1"/>
        <v>0.9</v>
      </c>
      <c r="O22" s="11">
        <v>10</v>
      </c>
      <c r="P22" s="10">
        <v>69</v>
      </c>
      <c r="Q22" s="9">
        <f t="shared" si="2"/>
        <v>690</v>
      </c>
      <c r="R22" s="8">
        <f t="shared" si="0"/>
        <v>3767.4</v>
      </c>
    </row>
    <row r="23" spans="1:18" x14ac:dyDescent="0.35">
      <c r="A23" s="19" t="s">
        <v>14</v>
      </c>
      <c r="B23" s="4">
        <v>15</v>
      </c>
      <c r="C23" s="4">
        <v>70.19</v>
      </c>
      <c r="D23" s="4">
        <v>1</v>
      </c>
      <c r="E23" s="4">
        <v>1.8380000000000001</v>
      </c>
      <c r="F23" s="4">
        <v>1010</v>
      </c>
      <c r="G23" s="4">
        <v>0.6</v>
      </c>
      <c r="H23" s="4">
        <v>3.9</v>
      </c>
      <c r="I23" s="5">
        <v>0</v>
      </c>
      <c r="J23" s="5">
        <v>0</v>
      </c>
      <c r="K23" s="4">
        <v>100</v>
      </c>
      <c r="L23" s="4">
        <v>255</v>
      </c>
      <c r="M23" s="4">
        <v>100</v>
      </c>
      <c r="N23" s="6">
        <f t="shared" si="1"/>
        <v>1.01</v>
      </c>
      <c r="O23" s="11">
        <v>0.1</v>
      </c>
      <c r="P23" s="10">
        <v>69</v>
      </c>
      <c r="Q23" s="9">
        <f t="shared" si="2"/>
        <v>6.9</v>
      </c>
      <c r="R23" s="8">
        <f t="shared" si="0"/>
        <v>484.31100000000004</v>
      </c>
    </row>
    <row r="24" spans="1:18" x14ac:dyDescent="0.35">
      <c r="A24" s="19" t="s">
        <v>15</v>
      </c>
      <c r="B24" s="4">
        <v>16</v>
      </c>
      <c r="C24" s="4">
        <v>59.14</v>
      </c>
      <c r="D24" s="4">
        <v>1</v>
      </c>
      <c r="E24" s="4">
        <v>1.2569999999999999</v>
      </c>
      <c r="F24" s="4">
        <v>1050</v>
      </c>
      <c r="G24" s="4">
        <v>0.6</v>
      </c>
      <c r="H24" s="4">
        <v>3.9</v>
      </c>
      <c r="I24" s="5">
        <v>9000</v>
      </c>
      <c r="J24" s="5">
        <v>2000</v>
      </c>
      <c r="K24" s="4">
        <v>40</v>
      </c>
      <c r="L24" s="4">
        <v>255</v>
      </c>
      <c r="M24" s="4">
        <v>0</v>
      </c>
      <c r="N24" s="6">
        <f t="shared" si="1"/>
        <v>1.05</v>
      </c>
      <c r="O24" s="11">
        <v>0.05</v>
      </c>
      <c r="P24" s="10">
        <v>69</v>
      </c>
      <c r="Q24" s="9">
        <f t="shared" si="2"/>
        <v>3.45</v>
      </c>
      <c r="R24" s="8">
        <f t="shared" si="0"/>
        <v>204.03300000000002</v>
      </c>
    </row>
    <row r="25" spans="1:18" x14ac:dyDescent="0.35">
      <c r="A25" s="19" t="s">
        <v>16</v>
      </c>
      <c r="B25" s="4">
        <v>17</v>
      </c>
      <c r="C25" s="4">
        <v>59.89</v>
      </c>
      <c r="D25" s="4">
        <v>1</v>
      </c>
      <c r="E25" s="4">
        <v>1.23</v>
      </c>
      <c r="F25" s="4">
        <v>1080</v>
      </c>
      <c r="G25" s="4">
        <v>0.5</v>
      </c>
      <c r="H25" s="4">
        <v>3.7</v>
      </c>
      <c r="I25" s="5">
        <v>50000</v>
      </c>
      <c r="J25" s="5">
        <v>10000</v>
      </c>
      <c r="K25" s="4">
        <v>220</v>
      </c>
      <c r="L25" s="4">
        <v>0</v>
      </c>
      <c r="M25" s="4">
        <v>0</v>
      </c>
      <c r="N25" s="6">
        <f t="shared" si="1"/>
        <v>1.08</v>
      </c>
      <c r="O25" s="11">
        <v>0.5</v>
      </c>
      <c r="P25" s="10">
        <v>69</v>
      </c>
      <c r="Q25" s="9">
        <f t="shared" si="2"/>
        <v>34.5</v>
      </c>
      <c r="R25" s="8">
        <f t="shared" si="0"/>
        <v>2066.2049999999999</v>
      </c>
    </row>
    <row r="26" spans="1:18" x14ac:dyDescent="0.35">
      <c r="A26" s="19" t="s">
        <v>17</v>
      </c>
      <c r="B26" s="4">
        <v>18</v>
      </c>
      <c r="C26" s="4">
        <v>58.67</v>
      </c>
      <c r="D26" s="4">
        <v>1</v>
      </c>
      <c r="E26" s="4">
        <v>1.3919999999999999</v>
      </c>
      <c r="F26" s="4">
        <v>1050</v>
      </c>
      <c r="G26" s="4">
        <v>0.5</v>
      </c>
      <c r="H26" s="4">
        <v>3.9</v>
      </c>
      <c r="I26" s="5">
        <v>300000</v>
      </c>
      <c r="J26" s="5">
        <v>50000</v>
      </c>
      <c r="K26" s="4">
        <v>128</v>
      </c>
      <c r="L26" s="4">
        <v>0</v>
      </c>
      <c r="M26" s="4">
        <v>255</v>
      </c>
      <c r="N26" s="6">
        <f t="shared" si="1"/>
        <v>1.05</v>
      </c>
      <c r="O26" s="11">
        <v>2</v>
      </c>
      <c r="P26" s="10">
        <v>69</v>
      </c>
      <c r="Q26" s="9">
        <f t="shared" si="2"/>
        <v>138</v>
      </c>
      <c r="R26" s="8">
        <f t="shared" si="0"/>
        <v>8096.46</v>
      </c>
    </row>
    <row r="27" spans="1:18" x14ac:dyDescent="0.35">
      <c r="A27" s="19" t="s">
        <v>18</v>
      </c>
      <c r="B27" s="4">
        <v>19</v>
      </c>
      <c r="C27" s="4">
        <v>58.67</v>
      </c>
      <c r="D27" s="4">
        <v>1</v>
      </c>
      <c r="E27" s="4">
        <v>1.3919999999999999</v>
      </c>
      <c r="F27" s="4">
        <v>1040</v>
      </c>
      <c r="G27" s="4">
        <v>0.5</v>
      </c>
      <c r="H27" s="4">
        <v>3.9</v>
      </c>
      <c r="I27" s="5">
        <v>300000</v>
      </c>
      <c r="J27" s="5">
        <v>50000</v>
      </c>
      <c r="K27" s="4">
        <v>128</v>
      </c>
      <c r="L27" s="4">
        <v>80</v>
      </c>
      <c r="M27" s="4">
        <v>255</v>
      </c>
      <c r="N27" s="6">
        <f t="shared" si="1"/>
        <v>1.04</v>
      </c>
      <c r="O27" s="11">
        <v>1</v>
      </c>
      <c r="P27" s="10">
        <v>69</v>
      </c>
      <c r="Q27" s="9">
        <f t="shared" si="2"/>
        <v>69</v>
      </c>
      <c r="R27" s="8">
        <f t="shared" si="0"/>
        <v>4048.23</v>
      </c>
    </row>
    <row r="28" spans="1:18" x14ac:dyDescent="0.35">
      <c r="A28" s="19" t="s">
        <v>19</v>
      </c>
      <c r="B28" s="4">
        <v>20</v>
      </c>
      <c r="C28" s="4">
        <v>58.67</v>
      </c>
      <c r="D28" s="4">
        <v>1</v>
      </c>
      <c r="E28" s="4">
        <v>1.3919999999999999</v>
      </c>
      <c r="F28" s="4">
        <v>1050</v>
      </c>
      <c r="G28" s="4">
        <v>0.5</v>
      </c>
      <c r="H28" s="4">
        <v>3.9</v>
      </c>
      <c r="I28" s="5">
        <v>300000</v>
      </c>
      <c r="J28" s="5">
        <v>50000</v>
      </c>
      <c r="K28" s="4">
        <v>90</v>
      </c>
      <c r="L28" s="4">
        <v>60</v>
      </c>
      <c r="M28" s="4">
        <v>255</v>
      </c>
      <c r="N28" s="6">
        <f t="shared" si="1"/>
        <v>1.05</v>
      </c>
      <c r="O28" s="11">
        <v>0.1</v>
      </c>
      <c r="P28" s="10">
        <v>69</v>
      </c>
      <c r="Q28" s="9">
        <f t="shared" si="2"/>
        <v>6.9</v>
      </c>
      <c r="R28" s="8">
        <f t="shared" si="0"/>
        <v>404.82300000000004</v>
      </c>
    </row>
    <row r="29" spans="1:18" x14ac:dyDescent="0.35">
      <c r="A29" s="19" t="s">
        <v>20</v>
      </c>
      <c r="B29" s="4">
        <v>21</v>
      </c>
      <c r="C29" s="4">
        <v>46.83</v>
      </c>
      <c r="D29" s="4">
        <v>1</v>
      </c>
      <c r="E29" s="4">
        <v>0.85499999999999998</v>
      </c>
      <c r="F29" s="4">
        <v>1050</v>
      </c>
      <c r="G29" s="4">
        <v>0.5</v>
      </c>
      <c r="H29" s="4">
        <v>3.6</v>
      </c>
      <c r="I29" s="5">
        <v>70000</v>
      </c>
      <c r="J29" s="5">
        <v>10000</v>
      </c>
      <c r="K29" s="4">
        <v>128</v>
      </c>
      <c r="L29" s="4">
        <v>64</v>
      </c>
      <c r="M29" s="4">
        <v>32</v>
      </c>
      <c r="N29" s="6">
        <f t="shared" si="1"/>
        <v>1.05</v>
      </c>
      <c r="O29" s="11">
        <v>5</v>
      </c>
      <c r="P29" s="10">
        <v>69</v>
      </c>
      <c r="Q29" s="9">
        <f t="shared" si="2"/>
        <v>345</v>
      </c>
      <c r="R29" s="8">
        <f t="shared" si="0"/>
        <v>16156.349999999999</v>
      </c>
    </row>
    <row r="30" spans="1:18" x14ac:dyDescent="0.35">
      <c r="A30" s="19" t="s">
        <v>21</v>
      </c>
      <c r="B30" s="4">
        <v>22</v>
      </c>
      <c r="C30" s="4">
        <v>36.71</v>
      </c>
      <c r="D30" s="4">
        <v>1</v>
      </c>
      <c r="E30" s="4">
        <v>0.65700000000000003</v>
      </c>
      <c r="F30" s="4">
        <v>800</v>
      </c>
      <c r="G30" s="4">
        <v>0.6</v>
      </c>
      <c r="H30" s="4">
        <v>3.6</v>
      </c>
      <c r="I30" s="5">
        <v>9000</v>
      </c>
      <c r="J30" s="5">
        <v>2000</v>
      </c>
      <c r="K30" s="4">
        <v>64</v>
      </c>
      <c r="L30" s="4">
        <v>192</v>
      </c>
      <c r="M30" s="4">
        <v>255</v>
      </c>
      <c r="N30" s="6">
        <f t="shared" si="1"/>
        <v>0.8</v>
      </c>
      <c r="O30" s="11">
        <v>5</v>
      </c>
      <c r="P30" s="10">
        <v>69</v>
      </c>
      <c r="Q30" s="9">
        <f t="shared" si="2"/>
        <v>345</v>
      </c>
      <c r="R30" s="8">
        <f t="shared" si="0"/>
        <v>12664.95</v>
      </c>
    </row>
    <row r="31" spans="1:18" x14ac:dyDescent="0.35">
      <c r="A31" s="19" t="s">
        <v>22</v>
      </c>
      <c r="B31" s="4">
        <v>23</v>
      </c>
      <c r="C31" s="4">
        <v>59.68</v>
      </c>
      <c r="D31" s="4">
        <v>1</v>
      </c>
      <c r="E31" s="4">
        <v>1.038</v>
      </c>
      <c r="F31" s="4">
        <v>1030</v>
      </c>
      <c r="G31" s="4">
        <v>0.4</v>
      </c>
      <c r="H31" s="4">
        <v>3.1</v>
      </c>
      <c r="I31" s="5">
        <v>400000</v>
      </c>
      <c r="J31" s="5">
        <v>60000</v>
      </c>
      <c r="K31" s="4">
        <v>200</v>
      </c>
      <c r="L31" s="4">
        <v>255</v>
      </c>
      <c r="M31" s="4">
        <v>0</v>
      </c>
      <c r="N31" s="6">
        <f t="shared" si="1"/>
        <v>1.03</v>
      </c>
      <c r="O31" s="11">
        <v>0.5</v>
      </c>
      <c r="P31" s="10">
        <v>69</v>
      </c>
      <c r="Q31" s="9">
        <f t="shared" si="2"/>
        <v>34.5</v>
      </c>
      <c r="R31" s="8">
        <f t="shared" si="0"/>
        <v>2058.96</v>
      </c>
    </row>
    <row r="32" spans="1:18" x14ac:dyDescent="0.35">
      <c r="A32" s="19" t="s">
        <v>23</v>
      </c>
      <c r="B32" s="4">
        <v>24</v>
      </c>
      <c r="C32" s="4">
        <v>46.08</v>
      </c>
      <c r="D32" s="4">
        <v>1</v>
      </c>
      <c r="E32" s="4">
        <v>0.84499999999999997</v>
      </c>
      <c r="F32" s="4">
        <v>1070</v>
      </c>
      <c r="G32" s="4">
        <v>0.3</v>
      </c>
      <c r="H32" s="4">
        <v>3.1</v>
      </c>
      <c r="I32" s="5">
        <v>9000</v>
      </c>
      <c r="J32" s="5">
        <v>2000</v>
      </c>
      <c r="K32" s="4">
        <v>120</v>
      </c>
      <c r="L32" s="4">
        <v>180</v>
      </c>
      <c r="M32" s="4">
        <v>0</v>
      </c>
      <c r="N32" s="6">
        <f t="shared" si="1"/>
        <v>1.07</v>
      </c>
      <c r="O32" s="11">
        <v>1</v>
      </c>
      <c r="P32" s="10">
        <v>69</v>
      </c>
      <c r="Q32" s="9">
        <f t="shared" si="2"/>
        <v>69</v>
      </c>
      <c r="R32" s="8">
        <f t="shared" si="0"/>
        <v>3179.52</v>
      </c>
    </row>
    <row r="33" spans="1:18" x14ac:dyDescent="0.35">
      <c r="A33" s="19" t="s">
        <v>24</v>
      </c>
      <c r="B33" s="4">
        <v>25</v>
      </c>
      <c r="C33" s="4">
        <v>55.03</v>
      </c>
      <c r="D33" s="4">
        <v>1</v>
      </c>
      <c r="E33" s="4">
        <v>0.94299999999999995</v>
      </c>
      <c r="F33" s="4">
        <v>1080</v>
      </c>
      <c r="G33" s="4">
        <v>0.5</v>
      </c>
      <c r="H33" s="4">
        <v>3.5</v>
      </c>
      <c r="I33" s="5">
        <v>3000</v>
      </c>
      <c r="J33" s="5">
        <v>500</v>
      </c>
      <c r="K33" s="4">
        <v>200</v>
      </c>
      <c r="L33" s="4">
        <v>120</v>
      </c>
      <c r="M33" s="4">
        <v>120</v>
      </c>
      <c r="N33" s="6">
        <f t="shared" si="1"/>
        <v>1.08</v>
      </c>
      <c r="O33" s="11">
        <v>20</v>
      </c>
      <c r="P33" s="10">
        <v>69</v>
      </c>
      <c r="Q33" s="9">
        <f t="shared" si="2"/>
        <v>1380</v>
      </c>
      <c r="R33" s="8">
        <f t="shared" si="0"/>
        <v>75941.400000000009</v>
      </c>
    </row>
    <row r="34" spans="1:18" x14ac:dyDescent="0.35">
      <c r="A34" s="19" t="s">
        <v>25</v>
      </c>
      <c r="B34" s="4">
        <v>26</v>
      </c>
      <c r="C34" s="4">
        <v>65.06</v>
      </c>
      <c r="D34" s="4">
        <v>1</v>
      </c>
      <c r="E34" s="4">
        <v>1.1870000000000001</v>
      </c>
      <c r="F34" s="4">
        <v>1040</v>
      </c>
      <c r="G34" s="4">
        <v>0.5</v>
      </c>
      <c r="H34" s="4">
        <v>3.5</v>
      </c>
      <c r="I34" s="5">
        <v>9000</v>
      </c>
      <c r="J34" s="5">
        <v>2000</v>
      </c>
      <c r="K34" s="4">
        <v>255</v>
      </c>
      <c r="L34" s="4">
        <v>160</v>
      </c>
      <c r="M34" s="4">
        <v>0</v>
      </c>
      <c r="N34" s="6">
        <f t="shared" si="1"/>
        <v>1.04</v>
      </c>
      <c r="O34" s="11">
        <v>0.2</v>
      </c>
      <c r="P34" s="10">
        <v>69</v>
      </c>
      <c r="Q34" s="9">
        <f t="shared" si="2"/>
        <v>13.8</v>
      </c>
      <c r="R34" s="8">
        <f t="shared" si="0"/>
        <v>897.82800000000009</v>
      </c>
    </row>
    <row r="35" spans="1:18" x14ac:dyDescent="0.35">
      <c r="A35" s="19" t="s">
        <v>26</v>
      </c>
      <c r="B35" s="4">
        <v>27</v>
      </c>
      <c r="C35" s="4">
        <v>50.47</v>
      </c>
      <c r="D35" s="4">
        <v>1</v>
      </c>
      <c r="E35" s="4">
        <v>1.29</v>
      </c>
      <c r="F35" s="4">
        <v>1048</v>
      </c>
      <c r="G35" s="4">
        <v>0.5</v>
      </c>
      <c r="H35" s="4">
        <v>3.6</v>
      </c>
      <c r="I35" s="5">
        <v>400000</v>
      </c>
      <c r="J35" s="5">
        <v>60000</v>
      </c>
      <c r="K35" s="4">
        <v>255</v>
      </c>
      <c r="L35" s="4">
        <v>128</v>
      </c>
      <c r="M35" s="4">
        <v>255</v>
      </c>
      <c r="N35" s="6">
        <f t="shared" si="1"/>
        <v>1.048</v>
      </c>
      <c r="O35" s="11">
        <v>0.2</v>
      </c>
      <c r="P35" s="10">
        <v>69</v>
      </c>
      <c r="Q35" s="9">
        <f t="shared" si="2"/>
        <v>13.8</v>
      </c>
      <c r="R35" s="8">
        <f t="shared" si="0"/>
        <v>696.48599999999999</v>
      </c>
    </row>
    <row r="36" spans="1:18" x14ac:dyDescent="0.35">
      <c r="A36" s="19" t="s">
        <v>27</v>
      </c>
      <c r="B36" s="4">
        <v>28</v>
      </c>
      <c r="C36" s="4">
        <v>59.68</v>
      </c>
      <c r="D36" s="4">
        <v>1</v>
      </c>
      <c r="E36" s="4">
        <v>1.038</v>
      </c>
      <c r="F36" s="4">
        <v>1060</v>
      </c>
      <c r="G36" s="4">
        <v>0.6</v>
      </c>
      <c r="H36" s="4">
        <v>3.5</v>
      </c>
      <c r="I36" s="5">
        <v>40000</v>
      </c>
      <c r="J36" s="5">
        <v>7000</v>
      </c>
      <c r="K36" s="4">
        <v>0</v>
      </c>
      <c r="L36" s="4">
        <v>255</v>
      </c>
      <c r="M36" s="4">
        <v>60</v>
      </c>
      <c r="N36" s="6">
        <f t="shared" si="1"/>
        <v>1.06</v>
      </c>
      <c r="O36" s="11">
        <v>0.5</v>
      </c>
      <c r="P36" s="10">
        <v>69</v>
      </c>
      <c r="Q36" s="9">
        <f t="shared" si="2"/>
        <v>34.5</v>
      </c>
      <c r="R36" s="8">
        <f t="shared" si="0"/>
        <v>2058.96</v>
      </c>
    </row>
    <row r="37" spans="1:18" x14ac:dyDescent="0.35">
      <c r="A37" s="19" t="s">
        <v>28</v>
      </c>
      <c r="B37" s="4">
        <v>29</v>
      </c>
      <c r="C37" s="4">
        <v>59.68</v>
      </c>
      <c r="D37" s="4">
        <v>1</v>
      </c>
      <c r="E37" s="4">
        <v>1.038</v>
      </c>
      <c r="F37" s="4">
        <v>1050</v>
      </c>
      <c r="G37" s="4">
        <v>0.6</v>
      </c>
      <c r="H37" s="4">
        <v>3.8</v>
      </c>
      <c r="I37" s="5">
        <v>400000</v>
      </c>
      <c r="J37" s="5">
        <v>60000</v>
      </c>
      <c r="K37" s="4">
        <v>0</v>
      </c>
      <c r="L37" s="4">
        <v>255</v>
      </c>
      <c r="M37" s="4">
        <v>80</v>
      </c>
      <c r="N37" s="6">
        <f t="shared" si="1"/>
        <v>1.05</v>
      </c>
      <c r="O37" s="11">
        <v>0.01</v>
      </c>
      <c r="P37" s="10">
        <v>69</v>
      </c>
      <c r="Q37" s="9">
        <f t="shared" si="2"/>
        <v>0.69000000000000006</v>
      </c>
      <c r="R37" s="8">
        <f t="shared" si="0"/>
        <v>41.179200000000002</v>
      </c>
    </row>
    <row r="38" spans="1:18" x14ac:dyDescent="0.35">
      <c r="A38" s="19" t="s">
        <v>29</v>
      </c>
      <c r="B38" s="4">
        <v>30</v>
      </c>
      <c r="C38" s="4">
        <v>60.55</v>
      </c>
      <c r="D38" s="4">
        <v>1</v>
      </c>
      <c r="E38" s="4">
        <v>1.21</v>
      </c>
      <c r="F38" s="4">
        <v>1045</v>
      </c>
      <c r="G38" s="4">
        <v>0.5</v>
      </c>
      <c r="H38" s="4">
        <v>3.8</v>
      </c>
      <c r="I38" s="5">
        <v>400000</v>
      </c>
      <c r="J38" s="5">
        <v>60000</v>
      </c>
      <c r="K38" s="4">
        <v>0</v>
      </c>
      <c r="L38" s="4">
        <v>255</v>
      </c>
      <c r="M38" s="4">
        <v>100</v>
      </c>
      <c r="N38" s="6">
        <f t="shared" si="1"/>
        <v>1.0449999999999999</v>
      </c>
      <c r="O38" s="11">
        <v>0.2</v>
      </c>
      <c r="P38" s="10">
        <v>69</v>
      </c>
      <c r="Q38" s="9">
        <f t="shared" si="2"/>
        <v>13.8</v>
      </c>
      <c r="R38" s="8">
        <f t="shared" si="0"/>
        <v>835.59</v>
      </c>
    </row>
    <row r="39" spans="1:18" x14ac:dyDescent="0.35">
      <c r="A39" s="19" t="s">
        <v>30</v>
      </c>
      <c r="B39" s="4">
        <v>31</v>
      </c>
      <c r="C39" s="4">
        <v>41.41</v>
      </c>
      <c r="D39" s="4">
        <v>1</v>
      </c>
      <c r="E39" s="4">
        <v>0.86699999999999999</v>
      </c>
      <c r="F39" s="4">
        <v>1100</v>
      </c>
      <c r="G39" s="4">
        <v>0.3</v>
      </c>
      <c r="H39" s="4">
        <v>3.5</v>
      </c>
      <c r="I39" s="5">
        <v>9000</v>
      </c>
      <c r="J39" s="5">
        <v>2000</v>
      </c>
      <c r="K39" s="4">
        <v>0</v>
      </c>
      <c r="L39" s="4">
        <v>180</v>
      </c>
      <c r="M39" s="4">
        <v>255</v>
      </c>
      <c r="N39" s="6">
        <f t="shared" si="1"/>
        <v>1.1000000000000001</v>
      </c>
      <c r="O39" s="11">
        <v>0.5</v>
      </c>
      <c r="P39" s="10">
        <v>69</v>
      </c>
      <c r="Q39" s="9">
        <f t="shared" si="2"/>
        <v>34.5</v>
      </c>
      <c r="R39" s="8">
        <f t="shared" si="0"/>
        <v>1428.645</v>
      </c>
    </row>
    <row r="40" spans="1:18" x14ac:dyDescent="0.35">
      <c r="A40" s="19" t="s">
        <v>31</v>
      </c>
      <c r="B40" s="4">
        <v>32</v>
      </c>
      <c r="C40" s="4">
        <v>30.25</v>
      </c>
      <c r="D40" s="4">
        <v>1</v>
      </c>
      <c r="E40" s="4">
        <v>0.497</v>
      </c>
      <c r="F40" s="4">
        <v>1000</v>
      </c>
      <c r="G40" s="4">
        <v>0.4</v>
      </c>
      <c r="H40" s="4">
        <v>3</v>
      </c>
      <c r="I40" s="5">
        <v>2000</v>
      </c>
      <c r="J40" s="5">
        <v>400</v>
      </c>
      <c r="K40" s="4">
        <v>200</v>
      </c>
      <c r="L40" s="4">
        <v>150</v>
      </c>
      <c r="M40" s="4">
        <v>120</v>
      </c>
      <c r="N40" s="6">
        <f t="shared" si="1"/>
        <v>1</v>
      </c>
      <c r="O40" s="11">
        <v>5</v>
      </c>
      <c r="P40" s="10">
        <v>69</v>
      </c>
      <c r="Q40" s="9">
        <f t="shared" si="2"/>
        <v>345</v>
      </c>
      <c r="R40" s="8">
        <f t="shared" si="0"/>
        <v>10436.25</v>
      </c>
    </row>
    <row r="41" spans="1:18" x14ac:dyDescent="0.35">
      <c r="A41" s="19" t="s">
        <v>32</v>
      </c>
      <c r="B41" s="4">
        <v>33</v>
      </c>
      <c r="C41" s="4">
        <v>59.68</v>
      </c>
      <c r="D41" s="4">
        <v>1</v>
      </c>
      <c r="E41" s="4">
        <v>1.038</v>
      </c>
      <c r="F41" s="4">
        <v>1040</v>
      </c>
      <c r="G41" s="4">
        <v>0.6</v>
      </c>
      <c r="H41" s="4">
        <v>3.1</v>
      </c>
      <c r="I41" s="5">
        <v>400000</v>
      </c>
      <c r="J41" s="5">
        <v>60000</v>
      </c>
      <c r="K41" s="4">
        <v>0</v>
      </c>
      <c r="L41" s="4">
        <v>255</v>
      </c>
      <c r="M41" s="4">
        <v>124</v>
      </c>
      <c r="N41" s="6">
        <f t="shared" si="1"/>
        <v>1.04</v>
      </c>
      <c r="O41" s="11">
        <v>0.5</v>
      </c>
      <c r="P41" s="10">
        <v>69</v>
      </c>
      <c r="Q41" s="9">
        <f t="shared" si="2"/>
        <v>34.5</v>
      </c>
      <c r="R41" s="8">
        <f t="shared" si="0"/>
        <v>2058.96</v>
      </c>
    </row>
    <row r="42" spans="1:18" x14ac:dyDescent="0.35">
      <c r="A42" s="19" t="s">
        <v>33</v>
      </c>
      <c r="B42" s="4">
        <v>34</v>
      </c>
      <c r="C42" s="4">
        <v>43.75</v>
      </c>
      <c r="D42" s="4">
        <v>1</v>
      </c>
      <c r="E42" s="4">
        <v>0.85599999999999998</v>
      </c>
      <c r="F42" s="4">
        <v>1100</v>
      </c>
      <c r="G42" s="4">
        <v>0.3</v>
      </c>
      <c r="H42" s="4">
        <v>3.5</v>
      </c>
      <c r="I42" s="5">
        <v>9000</v>
      </c>
      <c r="J42" s="5">
        <v>2000</v>
      </c>
      <c r="K42" s="4">
        <v>255</v>
      </c>
      <c r="L42" s="4">
        <v>192</v>
      </c>
      <c r="M42" s="4">
        <v>192</v>
      </c>
      <c r="N42" s="6">
        <f t="shared" si="1"/>
        <v>1.1000000000000001</v>
      </c>
      <c r="O42" s="11">
        <v>10</v>
      </c>
      <c r="P42" s="10">
        <v>69</v>
      </c>
      <c r="Q42" s="9">
        <f t="shared" si="2"/>
        <v>690</v>
      </c>
      <c r="R42" s="8">
        <f t="shared" si="0"/>
        <v>30187.5</v>
      </c>
    </row>
    <row r="43" spans="1:18" x14ac:dyDescent="0.35">
      <c r="A43" s="19" t="s">
        <v>34</v>
      </c>
      <c r="B43" s="4">
        <v>35</v>
      </c>
      <c r="C43" s="4">
        <v>59.49</v>
      </c>
      <c r="D43" s="4">
        <v>1</v>
      </c>
      <c r="E43" s="4">
        <v>2.165</v>
      </c>
      <c r="F43" s="4">
        <v>1030</v>
      </c>
      <c r="G43" s="4">
        <v>0.6</v>
      </c>
      <c r="H43" s="4">
        <v>3.6</v>
      </c>
      <c r="I43" s="5">
        <v>0</v>
      </c>
      <c r="J43" s="5">
        <v>0</v>
      </c>
      <c r="K43" s="4">
        <v>160</v>
      </c>
      <c r="L43" s="4">
        <v>80</v>
      </c>
      <c r="M43" s="4">
        <v>0</v>
      </c>
      <c r="N43" s="6">
        <f t="shared" si="1"/>
        <v>1.03</v>
      </c>
      <c r="O43" s="11">
        <v>5</v>
      </c>
      <c r="P43" s="10">
        <v>69</v>
      </c>
      <c r="Q43" s="9">
        <f t="shared" si="2"/>
        <v>345</v>
      </c>
      <c r="R43" s="8">
        <f t="shared" si="0"/>
        <v>20524.05</v>
      </c>
    </row>
    <row r="44" spans="1:18" x14ac:dyDescent="0.35">
      <c r="A44" s="19" t="s">
        <v>35</v>
      </c>
      <c r="B44" s="4">
        <v>36</v>
      </c>
      <c r="C44" s="4">
        <v>59.49</v>
      </c>
      <c r="D44" s="4">
        <v>1</v>
      </c>
      <c r="E44" s="4">
        <v>2.165</v>
      </c>
      <c r="F44" s="4">
        <v>1030</v>
      </c>
      <c r="G44" s="4">
        <v>0.6</v>
      </c>
      <c r="H44" s="4">
        <v>4.2</v>
      </c>
      <c r="I44" s="5">
        <v>50000</v>
      </c>
      <c r="J44" s="5">
        <v>9000</v>
      </c>
      <c r="K44" s="4">
        <v>255</v>
      </c>
      <c r="L44" s="4">
        <v>190</v>
      </c>
      <c r="M44" s="4">
        <v>0</v>
      </c>
      <c r="N44" s="6">
        <f t="shared" si="1"/>
        <v>1.03</v>
      </c>
      <c r="O44" s="11">
        <v>2</v>
      </c>
      <c r="P44" s="10">
        <v>69</v>
      </c>
      <c r="Q44" s="9">
        <f t="shared" si="2"/>
        <v>138</v>
      </c>
      <c r="R44" s="8">
        <f t="shared" si="0"/>
        <v>8209.6200000000008</v>
      </c>
    </row>
    <row r="45" spans="1:18" x14ac:dyDescent="0.35">
      <c r="A45" s="19" t="s">
        <v>36</v>
      </c>
      <c r="B45" s="4">
        <v>37</v>
      </c>
      <c r="C45" s="4">
        <v>32.53</v>
      </c>
      <c r="D45" s="4">
        <v>1</v>
      </c>
      <c r="E45" s="4">
        <v>0.57399999999999995</v>
      </c>
      <c r="F45" s="4">
        <v>1080</v>
      </c>
      <c r="G45" s="4">
        <v>0.5</v>
      </c>
      <c r="H45" s="4">
        <v>3.7</v>
      </c>
      <c r="I45" s="5">
        <v>40000</v>
      </c>
      <c r="J45" s="5">
        <v>7000</v>
      </c>
      <c r="K45" s="4">
        <v>0</v>
      </c>
      <c r="L45" s="4">
        <v>255</v>
      </c>
      <c r="M45" s="4">
        <v>120</v>
      </c>
      <c r="N45" s="6">
        <f t="shared" si="1"/>
        <v>1.08</v>
      </c>
      <c r="O45" s="11">
        <v>1</v>
      </c>
      <c r="P45" s="10">
        <v>69</v>
      </c>
      <c r="Q45" s="9">
        <f t="shared" si="2"/>
        <v>69</v>
      </c>
      <c r="R45" s="8">
        <f t="shared" si="0"/>
        <v>2244.5700000000002</v>
      </c>
    </row>
    <row r="46" spans="1:18" x14ac:dyDescent="0.35">
      <c r="A46" s="19" t="s">
        <v>37</v>
      </c>
      <c r="B46" s="4">
        <v>38</v>
      </c>
      <c r="C46" s="4">
        <v>57.18</v>
      </c>
      <c r="D46" s="4">
        <v>1</v>
      </c>
      <c r="E46" s="4">
        <v>1.2729999999999999</v>
      </c>
      <c r="F46" s="4">
        <v>1050</v>
      </c>
      <c r="G46" s="4">
        <v>0.5</v>
      </c>
      <c r="H46" s="4">
        <v>3.7</v>
      </c>
      <c r="I46" s="5">
        <v>80000</v>
      </c>
      <c r="J46" s="5">
        <v>20000</v>
      </c>
      <c r="K46" s="4">
        <v>160</v>
      </c>
      <c r="L46" s="4">
        <v>240</v>
      </c>
      <c r="M46" s="4">
        <v>200</v>
      </c>
      <c r="N46" s="6">
        <f t="shared" si="1"/>
        <v>1.05</v>
      </c>
      <c r="O46" s="11">
        <v>0.5</v>
      </c>
      <c r="P46" s="10">
        <v>69</v>
      </c>
      <c r="Q46" s="9">
        <f t="shared" si="2"/>
        <v>34.5</v>
      </c>
      <c r="R46" s="8">
        <f t="shared" si="0"/>
        <v>1972.71</v>
      </c>
    </row>
    <row r="47" spans="1:18" x14ac:dyDescent="0.35">
      <c r="A47" s="19" t="s">
        <v>38</v>
      </c>
      <c r="B47" s="4">
        <v>39</v>
      </c>
      <c r="C47" s="4">
        <v>65.06</v>
      </c>
      <c r="D47" s="4">
        <v>1</v>
      </c>
      <c r="E47" s="4">
        <v>1.1870000000000001</v>
      </c>
      <c r="F47" s="4">
        <v>1050</v>
      </c>
      <c r="G47" s="4">
        <v>0.5</v>
      </c>
      <c r="H47" s="4">
        <v>3.6</v>
      </c>
      <c r="I47" s="5">
        <v>0</v>
      </c>
      <c r="J47" s="5">
        <v>0</v>
      </c>
      <c r="K47" s="4">
        <v>180</v>
      </c>
      <c r="L47" s="4">
        <v>90</v>
      </c>
      <c r="M47" s="4">
        <v>0</v>
      </c>
      <c r="N47" s="6">
        <f t="shared" si="1"/>
        <v>1.05</v>
      </c>
      <c r="O47" s="11">
        <v>1</v>
      </c>
      <c r="P47" s="10">
        <v>69</v>
      </c>
      <c r="Q47" s="9">
        <f t="shared" si="2"/>
        <v>69</v>
      </c>
      <c r="R47" s="8">
        <f t="shared" si="0"/>
        <v>4489.1400000000003</v>
      </c>
    </row>
    <row r="48" spans="1:18" x14ac:dyDescent="0.35">
      <c r="A48" s="19" t="s">
        <v>39</v>
      </c>
      <c r="B48" s="4">
        <v>40</v>
      </c>
      <c r="C48" s="4">
        <v>65.06</v>
      </c>
      <c r="D48" s="4">
        <v>1</v>
      </c>
      <c r="E48" s="4">
        <v>1.1870000000000001</v>
      </c>
      <c r="F48" s="4">
        <v>1050</v>
      </c>
      <c r="G48" s="4">
        <v>0.5</v>
      </c>
      <c r="H48" s="4">
        <v>3.6</v>
      </c>
      <c r="I48" s="5">
        <v>30000</v>
      </c>
      <c r="J48" s="5">
        <v>5000</v>
      </c>
      <c r="K48" s="4">
        <v>255</v>
      </c>
      <c r="L48" s="4">
        <v>128</v>
      </c>
      <c r="M48" s="4">
        <v>0</v>
      </c>
      <c r="N48" s="6">
        <f t="shared" si="1"/>
        <v>1.05</v>
      </c>
      <c r="O48" s="11">
        <v>1</v>
      </c>
      <c r="P48" s="10">
        <v>69</v>
      </c>
      <c r="Q48" s="9">
        <f t="shared" si="2"/>
        <v>69</v>
      </c>
      <c r="R48" s="8">
        <f t="shared" si="0"/>
        <v>4489.1400000000003</v>
      </c>
    </row>
    <row r="49" spans="1:18" x14ac:dyDescent="0.35">
      <c r="A49" s="19" t="s">
        <v>40</v>
      </c>
      <c r="B49" s="4">
        <v>41</v>
      </c>
      <c r="C49" s="4">
        <v>12.45</v>
      </c>
      <c r="D49" s="4">
        <v>1</v>
      </c>
      <c r="E49" s="4">
        <v>0.14299999999999999</v>
      </c>
      <c r="F49" s="4">
        <v>2200</v>
      </c>
      <c r="G49" s="4">
        <v>0.4</v>
      </c>
      <c r="H49" s="4">
        <v>1.3</v>
      </c>
      <c r="I49" s="5">
        <v>3000</v>
      </c>
      <c r="J49" s="5">
        <v>600</v>
      </c>
      <c r="K49" s="4">
        <v>255</v>
      </c>
      <c r="L49" s="4">
        <v>255</v>
      </c>
      <c r="M49" s="4">
        <v>240</v>
      </c>
      <c r="N49" s="6">
        <f t="shared" si="1"/>
        <v>2.2000000000000002</v>
      </c>
      <c r="O49" s="11">
        <v>0.1</v>
      </c>
      <c r="P49" s="10">
        <v>69</v>
      </c>
      <c r="Q49" s="9">
        <f t="shared" si="2"/>
        <v>6.9</v>
      </c>
      <c r="R49" s="8">
        <f t="shared" si="0"/>
        <v>85.905000000000001</v>
      </c>
    </row>
    <row r="50" spans="1:18" x14ac:dyDescent="0.35">
      <c r="A50" s="19" t="s">
        <v>41</v>
      </c>
      <c r="B50" s="4">
        <v>42</v>
      </c>
      <c r="C50" s="4">
        <v>60.55</v>
      </c>
      <c r="D50" s="4">
        <v>1</v>
      </c>
      <c r="E50" s="4">
        <v>1.21</v>
      </c>
      <c r="F50" s="4">
        <v>1050</v>
      </c>
      <c r="G50" s="4">
        <v>0.5</v>
      </c>
      <c r="H50" s="4">
        <v>3.7</v>
      </c>
      <c r="I50" s="5">
        <v>400000</v>
      </c>
      <c r="J50" s="5">
        <v>60000</v>
      </c>
      <c r="K50" s="4">
        <v>0</v>
      </c>
      <c r="L50" s="4">
        <v>255</v>
      </c>
      <c r="M50" s="4">
        <v>220</v>
      </c>
      <c r="N50" s="6">
        <f t="shared" si="1"/>
        <v>1.05</v>
      </c>
      <c r="O50" s="11">
        <v>0.2</v>
      </c>
      <c r="P50" s="10">
        <v>69</v>
      </c>
      <c r="Q50" s="9">
        <f t="shared" si="2"/>
        <v>13.8</v>
      </c>
      <c r="R50" s="8">
        <f t="shared" si="0"/>
        <v>835.59</v>
      </c>
    </row>
    <row r="51" spans="1:18" x14ac:dyDescent="0.35">
      <c r="A51" s="19" t="s">
        <v>42</v>
      </c>
      <c r="B51" s="4">
        <v>43</v>
      </c>
      <c r="C51" s="4">
        <v>59.49</v>
      </c>
      <c r="D51" s="4">
        <v>1</v>
      </c>
      <c r="E51" s="4">
        <v>2.165</v>
      </c>
      <c r="F51" s="4">
        <v>1050</v>
      </c>
      <c r="G51" s="4">
        <v>0.6</v>
      </c>
      <c r="H51" s="4">
        <v>3.7</v>
      </c>
      <c r="I51" s="5">
        <v>50000</v>
      </c>
      <c r="J51" s="5">
        <v>9000</v>
      </c>
      <c r="K51" s="4">
        <v>255</v>
      </c>
      <c r="L51" s="4">
        <v>190</v>
      </c>
      <c r="M51" s="4">
        <v>0</v>
      </c>
      <c r="N51" s="6">
        <f t="shared" si="1"/>
        <v>1.05</v>
      </c>
      <c r="O51" s="11">
        <v>5</v>
      </c>
      <c r="P51" s="10">
        <v>69</v>
      </c>
      <c r="Q51" s="9">
        <f t="shared" si="2"/>
        <v>345</v>
      </c>
      <c r="R51" s="8">
        <f t="shared" si="0"/>
        <v>20524.05</v>
      </c>
    </row>
    <row r="52" spans="1:18" x14ac:dyDescent="0.35">
      <c r="A52" s="19" t="s">
        <v>43</v>
      </c>
      <c r="B52" s="4">
        <v>44</v>
      </c>
      <c r="C52" s="4">
        <v>59.68</v>
      </c>
      <c r="D52" s="4">
        <v>1</v>
      </c>
      <c r="E52" s="4">
        <v>1.038</v>
      </c>
      <c r="F52" s="4">
        <v>1025</v>
      </c>
      <c r="G52" s="4">
        <v>0.4</v>
      </c>
      <c r="H52" s="4">
        <v>3.7</v>
      </c>
      <c r="I52" s="5">
        <v>400000</v>
      </c>
      <c r="J52" s="5">
        <v>60000</v>
      </c>
      <c r="K52" s="4">
        <v>180</v>
      </c>
      <c r="L52" s="4">
        <v>255</v>
      </c>
      <c r="M52" s="4">
        <v>0</v>
      </c>
      <c r="N52" s="6">
        <f t="shared" si="1"/>
        <v>1.0249999999999999</v>
      </c>
      <c r="O52" s="11">
        <v>0.1</v>
      </c>
      <c r="P52" s="10">
        <v>69</v>
      </c>
      <c r="Q52" s="9">
        <f t="shared" si="2"/>
        <v>6.9</v>
      </c>
      <c r="R52" s="8">
        <f t="shared" si="0"/>
        <v>411.79200000000003</v>
      </c>
    </row>
    <row r="53" spans="1:18" x14ac:dyDescent="0.35">
      <c r="A53" s="19" t="s">
        <v>44</v>
      </c>
      <c r="B53" s="4">
        <v>45</v>
      </c>
      <c r="C53" s="4">
        <v>59.68</v>
      </c>
      <c r="D53" s="4">
        <v>1</v>
      </c>
      <c r="E53" s="4">
        <v>1.038</v>
      </c>
      <c r="F53" s="4">
        <v>1050</v>
      </c>
      <c r="G53" s="4">
        <v>0.5</v>
      </c>
      <c r="H53" s="4">
        <v>3.5</v>
      </c>
      <c r="I53" s="5">
        <v>400000</v>
      </c>
      <c r="J53" s="5">
        <v>60000</v>
      </c>
      <c r="K53" s="4">
        <v>0</v>
      </c>
      <c r="L53" s="4">
        <v>255</v>
      </c>
      <c r="M53" s="4">
        <v>140</v>
      </c>
      <c r="N53" s="6">
        <f t="shared" si="1"/>
        <v>1.05</v>
      </c>
      <c r="O53" s="11">
        <v>0.05</v>
      </c>
      <c r="P53" s="10">
        <v>69</v>
      </c>
      <c r="Q53" s="9">
        <f t="shared" si="2"/>
        <v>3.45</v>
      </c>
      <c r="R53" s="8">
        <f t="shared" si="0"/>
        <v>205.89600000000002</v>
      </c>
    </row>
    <row r="54" spans="1:18" x14ac:dyDescent="0.35">
      <c r="A54" s="19" t="s">
        <v>45</v>
      </c>
      <c r="B54" s="4">
        <v>46</v>
      </c>
      <c r="C54" s="4">
        <v>55.27</v>
      </c>
      <c r="D54" s="4">
        <v>1</v>
      </c>
      <c r="E54" s="4">
        <v>0.93600000000000005</v>
      </c>
      <c r="F54" s="4">
        <v>1080</v>
      </c>
      <c r="G54" s="4">
        <v>0.5</v>
      </c>
      <c r="H54" s="4">
        <v>3.5</v>
      </c>
      <c r="I54" s="5">
        <v>3000</v>
      </c>
      <c r="J54" s="5">
        <v>500</v>
      </c>
      <c r="K54" s="4">
        <v>200</v>
      </c>
      <c r="L54" s="4">
        <v>120</v>
      </c>
      <c r="M54" s="4">
        <v>120</v>
      </c>
      <c r="N54" s="6">
        <f t="shared" si="1"/>
        <v>1.08</v>
      </c>
      <c r="O54" s="11">
        <v>1</v>
      </c>
      <c r="P54" s="10">
        <v>69</v>
      </c>
      <c r="Q54" s="9">
        <f t="shared" si="2"/>
        <v>69</v>
      </c>
      <c r="R54" s="8">
        <f t="shared" si="0"/>
        <v>3813.63</v>
      </c>
    </row>
    <row r="55" spans="1:18" x14ac:dyDescent="0.35">
      <c r="A55" s="19" t="s">
        <v>46</v>
      </c>
      <c r="B55" s="4">
        <v>47</v>
      </c>
      <c r="C55" s="4">
        <v>59.68</v>
      </c>
      <c r="D55" s="4">
        <v>1</v>
      </c>
      <c r="E55" s="4">
        <v>1.038</v>
      </c>
      <c r="F55" s="4">
        <v>1025</v>
      </c>
      <c r="G55" s="4">
        <v>0.4</v>
      </c>
      <c r="H55" s="4">
        <v>3.1</v>
      </c>
      <c r="I55" s="5">
        <v>400000</v>
      </c>
      <c r="J55" s="5">
        <v>60000</v>
      </c>
      <c r="K55" s="4">
        <v>0</v>
      </c>
      <c r="L55" s="4">
        <v>255</v>
      </c>
      <c r="M55" s="4">
        <v>160</v>
      </c>
      <c r="N55" s="6">
        <f t="shared" si="1"/>
        <v>1.0249999999999999</v>
      </c>
      <c r="O55" s="11">
        <v>0.2</v>
      </c>
      <c r="P55" s="10">
        <v>69</v>
      </c>
      <c r="Q55" s="9">
        <f t="shared" si="2"/>
        <v>13.8</v>
      </c>
      <c r="R55" s="8">
        <f t="shared" si="0"/>
        <v>823.58400000000006</v>
      </c>
    </row>
    <row r="56" spans="1:18" x14ac:dyDescent="0.35">
      <c r="A56" s="19" t="s">
        <v>47</v>
      </c>
      <c r="B56" s="4">
        <v>48</v>
      </c>
      <c r="C56" s="4">
        <v>42.01</v>
      </c>
      <c r="D56" s="4">
        <v>1</v>
      </c>
      <c r="E56" s="4">
        <v>0.77100000000000002</v>
      </c>
      <c r="F56" s="4">
        <v>1100</v>
      </c>
      <c r="G56" s="4">
        <v>0.5</v>
      </c>
      <c r="H56" s="4">
        <v>3.6</v>
      </c>
      <c r="I56" s="5">
        <v>9000</v>
      </c>
      <c r="J56" s="5">
        <v>2000</v>
      </c>
      <c r="K56" s="4">
        <v>0</v>
      </c>
      <c r="L56" s="4">
        <v>255</v>
      </c>
      <c r="M56" s="4">
        <v>180</v>
      </c>
      <c r="N56" s="6">
        <f t="shared" si="1"/>
        <v>1.1000000000000001</v>
      </c>
      <c r="O56" s="11">
        <v>0.3</v>
      </c>
      <c r="P56" s="10">
        <v>69</v>
      </c>
      <c r="Q56" s="9">
        <f t="shared" si="2"/>
        <v>20.7</v>
      </c>
      <c r="R56" s="8">
        <f t="shared" si="0"/>
        <v>869.60699999999997</v>
      </c>
    </row>
    <row r="57" spans="1:18" x14ac:dyDescent="0.35">
      <c r="A57" s="19" t="s">
        <v>48</v>
      </c>
      <c r="B57" s="4">
        <v>49</v>
      </c>
      <c r="C57" s="4">
        <v>44.77</v>
      </c>
      <c r="D57" s="4">
        <v>1</v>
      </c>
      <c r="E57" s="4">
        <v>0.69599999999999995</v>
      </c>
      <c r="F57" s="4">
        <v>1060</v>
      </c>
      <c r="G57" s="4">
        <v>0.5</v>
      </c>
      <c r="H57" s="4">
        <v>3.4</v>
      </c>
      <c r="I57" s="5">
        <v>9000</v>
      </c>
      <c r="J57" s="5">
        <v>2000</v>
      </c>
      <c r="K57" s="4">
        <v>120</v>
      </c>
      <c r="L57" s="4">
        <v>255</v>
      </c>
      <c r="M57" s="4">
        <v>0</v>
      </c>
      <c r="N57" s="6">
        <f t="shared" si="1"/>
        <v>1.06</v>
      </c>
      <c r="O57" s="11">
        <v>0.1</v>
      </c>
      <c r="P57" s="10">
        <v>69</v>
      </c>
      <c r="Q57" s="9">
        <f t="shared" si="2"/>
        <v>6.9</v>
      </c>
      <c r="R57" s="8">
        <f t="shared" si="0"/>
        <v>308.91300000000001</v>
      </c>
    </row>
    <row r="58" spans="1:18" x14ac:dyDescent="0.35">
      <c r="A58" s="19" t="s">
        <v>49</v>
      </c>
      <c r="B58" s="4">
        <v>50</v>
      </c>
      <c r="C58" s="4">
        <v>68.900000000000006</v>
      </c>
      <c r="D58" s="4">
        <v>1</v>
      </c>
      <c r="E58" s="4">
        <v>1.6359999999999999</v>
      </c>
      <c r="F58" s="4">
        <v>1010</v>
      </c>
      <c r="G58" s="4">
        <v>0.5</v>
      </c>
      <c r="H58" s="4">
        <v>4.2</v>
      </c>
      <c r="I58" s="4">
        <v>0</v>
      </c>
      <c r="J58" s="4">
        <v>0</v>
      </c>
      <c r="K58" s="4">
        <v>255</v>
      </c>
      <c r="L58" s="4">
        <v>255</v>
      </c>
      <c r="M58" s="4">
        <v>120</v>
      </c>
      <c r="N58" s="6">
        <f t="shared" si="1"/>
        <v>1.01</v>
      </c>
      <c r="O58" s="11">
        <v>0.5</v>
      </c>
      <c r="P58" s="10">
        <v>69</v>
      </c>
      <c r="Q58" s="9">
        <f t="shared" si="2"/>
        <v>34.5</v>
      </c>
      <c r="R58" s="8">
        <f t="shared" si="0"/>
        <v>2377.0500000000002</v>
      </c>
    </row>
    <row r="59" spans="1:18" x14ac:dyDescent="0.35">
      <c r="A59" s="19" t="s">
        <v>50</v>
      </c>
      <c r="B59" s="4">
        <v>51</v>
      </c>
      <c r="C59" s="4">
        <v>18.940000000000001</v>
      </c>
      <c r="D59" s="4">
        <v>1</v>
      </c>
      <c r="E59" s="4">
        <v>0.38300000000000001</v>
      </c>
      <c r="F59" s="4">
        <v>1040</v>
      </c>
      <c r="G59" s="4">
        <v>0.6</v>
      </c>
      <c r="H59" s="4">
        <v>3.5</v>
      </c>
      <c r="I59" s="5">
        <v>9000</v>
      </c>
      <c r="J59" s="5">
        <v>2000</v>
      </c>
      <c r="K59" s="4">
        <v>255</v>
      </c>
      <c r="L59" s="4">
        <v>255</v>
      </c>
      <c r="M59" s="4">
        <v>0</v>
      </c>
      <c r="N59" s="6">
        <f t="shared" si="1"/>
        <v>1.04</v>
      </c>
      <c r="O59" s="11">
        <v>0.2</v>
      </c>
      <c r="P59" s="10">
        <v>69</v>
      </c>
      <c r="Q59" s="9">
        <f t="shared" si="2"/>
        <v>13.8</v>
      </c>
      <c r="R59" s="8">
        <f t="shared" si="0"/>
        <v>261.37200000000001</v>
      </c>
    </row>
    <row r="60" spans="1:18" x14ac:dyDescent="0.35">
      <c r="A60" s="19" t="s">
        <v>51</v>
      </c>
      <c r="B60" s="4">
        <v>52</v>
      </c>
      <c r="C60" s="4">
        <v>61.12</v>
      </c>
      <c r="D60" s="4">
        <v>1</v>
      </c>
      <c r="E60" s="4">
        <v>1.27</v>
      </c>
      <c r="F60" s="4">
        <v>1080</v>
      </c>
      <c r="G60" s="4">
        <v>0.5</v>
      </c>
      <c r="H60" s="4">
        <v>3.6</v>
      </c>
      <c r="I60" s="5">
        <v>3000</v>
      </c>
      <c r="J60" s="5">
        <v>500</v>
      </c>
      <c r="K60" s="4">
        <v>255</v>
      </c>
      <c r="L60" s="4">
        <v>120</v>
      </c>
      <c r="M60" s="4">
        <v>120</v>
      </c>
      <c r="N60" s="6">
        <f t="shared" si="1"/>
        <v>1.08</v>
      </c>
      <c r="O60" s="11">
        <v>0.1</v>
      </c>
      <c r="P60" s="10">
        <v>69</v>
      </c>
      <c r="Q60" s="9">
        <f t="shared" si="2"/>
        <v>6.9</v>
      </c>
      <c r="R60" s="8">
        <f t="shared" si="0"/>
        <v>421.72800000000001</v>
      </c>
    </row>
    <row r="61" spans="1:18" x14ac:dyDescent="0.35">
      <c r="A61" s="19" t="s">
        <v>52</v>
      </c>
      <c r="B61" s="4">
        <v>53</v>
      </c>
      <c r="C61" s="4">
        <v>1</v>
      </c>
      <c r="D61" s="4">
        <v>1</v>
      </c>
      <c r="E61" s="4">
        <v>0</v>
      </c>
      <c r="F61" s="4">
        <v>0</v>
      </c>
      <c r="G61" s="4">
        <v>0.02</v>
      </c>
      <c r="H61" s="4">
        <v>1</v>
      </c>
      <c r="I61" s="5">
        <v>0</v>
      </c>
      <c r="J61" s="5">
        <v>0</v>
      </c>
      <c r="K61" s="4">
        <v>80</v>
      </c>
      <c r="L61" s="4">
        <v>255</v>
      </c>
      <c r="M61" s="4">
        <v>255</v>
      </c>
      <c r="N61" s="6">
        <f t="shared" si="1"/>
        <v>0</v>
      </c>
      <c r="O61" s="11">
        <v>10</v>
      </c>
      <c r="P61" s="10">
        <v>69</v>
      </c>
      <c r="Q61" s="9">
        <f t="shared" si="2"/>
        <v>690</v>
      </c>
      <c r="R61" s="8">
        <f t="shared" si="0"/>
        <v>690</v>
      </c>
    </row>
    <row r="62" spans="1:18" x14ac:dyDescent="0.35">
      <c r="A62" s="19" t="s">
        <v>53</v>
      </c>
      <c r="B62" s="4">
        <v>54</v>
      </c>
      <c r="C62" s="4">
        <v>46.08</v>
      </c>
      <c r="D62" s="4">
        <v>1</v>
      </c>
      <c r="E62" s="4">
        <v>0.84499999999999997</v>
      </c>
      <c r="F62" s="4">
        <v>1070</v>
      </c>
      <c r="G62" s="4">
        <v>0.3</v>
      </c>
      <c r="H62" s="4">
        <v>3.1</v>
      </c>
      <c r="I62" s="5">
        <v>9000</v>
      </c>
      <c r="J62" s="5">
        <v>2000</v>
      </c>
      <c r="K62" s="4">
        <v>0</v>
      </c>
      <c r="L62" s="4">
        <v>255</v>
      </c>
      <c r="M62" s="4">
        <v>130</v>
      </c>
      <c r="N62" s="6">
        <f t="shared" si="1"/>
        <v>1.07</v>
      </c>
      <c r="O62" s="11">
        <v>0.1</v>
      </c>
      <c r="P62" s="10">
        <v>69</v>
      </c>
      <c r="Q62" s="9">
        <f t="shared" si="2"/>
        <v>6.9</v>
      </c>
      <c r="R62" s="8">
        <f t="shared" si="0"/>
        <v>317.952</v>
      </c>
    </row>
    <row r="63" spans="1:18" x14ac:dyDescent="0.35">
      <c r="A63" s="19" t="s">
        <v>54</v>
      </c>
      <c r="B63" s="4">
        <v>55</v>
      </c>
      <c r="C63" s="4">
        <v>46.08</v>
      </c>
      <c r="D63" s="4">
        <v>1</v>
      </c>
      <c r="E63" s="4">
        <v>0.84499999999999997</v>
      </c>
      <c r="F63" s="4">
        <v>1070</v>
      </c>
      <c r="G63" s="4">
        <v>0.3</v>
      </c>
      <c r="H63" s="4">
        <v>3.1</v>
      </c>
      <c r="I63" s="5">
        <v>9000</v>
      </c>
      <c r="J63" s="5">
        <v>2000</v>
      </c>
      <c r="K63" s="4">
        <v>0</v>
      </c>
      <c r="L63" s="4">
        <v>255</v>
      </c>
      <c r="M63" s="4">
        <v>131</v>
      </c>
      <c r="N63" s="6">
        <f t="shared" si="1"/>
        <v>1.07</v>
      </c>
      <c r="O63" s="11">
        <v>0.1</v>
      </c>
      <c r="P63" s="10">
        <v>69</v>
      </c>
      <c r="Q63" s="9">
        <f t="shared" si="2"/>
        <v>6.9</v>
      </c>
      <c r="R63" s="8">
        <f t="shared" si="0"/>
        <v>317.952</v>
      </c>
    </row>
    <row r="64" spans="1:18" x14ac:dyDescent="0.35">
      <c r="A64" s="19" t="s">
        <v>55</v>
      </c>
      <c r="B64" s="4">
        <v>56</v>
      </c>
      <c r="C64" s="4">
        <v>12.45</v>
      </c>
      <c r="D64" s="4">
        <v>1</v>
      </c>
      <c r="E64" s="4">
        <v>0.14299999999999999</v>
      </c>
      <c r="F64" s="4">
        <v>1850</v>
      </c>
      <c r="G64" s="4">
        <v>0.4</v>
      </c>
      <c r="H64" s="4">
        <v>1.3</v>
      </c>
      <c r="I64" s="5">
        <v>3000</v>
      </c>
      <c r="J64" s="5">
        <v>600</v>
      </c>
      <c r="K64" s="4">
        <v>220</v>
      </c>
      <c r="L64" s="4">
        <v>220</v>
      </c>
      <c r="M64" s="4">
        <v>220</v>
      </c>
      <c r="N64" s="6">
        <f t="shared" si="1"/>
        <v>1.85</v>
      </c>
      <c r="O64" s="11">
        <v>10</v>
      </c>
      <c r="P64" s="10">
        <v>69</v>
      </c>
      <c r="Q64" s="9">
        <f t="shared" si="2"/>
        <v>690</v>
      </c>
      <c r="R64" s="8">
        <f t="shared" si="0"/>
        <v>8590.5</v>
      </c>
    </row>
    <row r="65" spans="1:18" x14ac:dyDescent="0.35">
      <c r="A65" s="19" t="s">
        <v>56</v>
      </c>
      <c r="B65" s="4">
        <v>57</v>
      </c>
      <c r="C65" s="4">
        <v>58.67</v>
      </c>
      <c r="D65" s="4">
        <v>1</v>
      </c>
      <c r="E65" s="4">
        <v>1.3919999999999999</v>
      </c>
      <c r="F65" s="4">
        <v>1050</v>
      </c>
      <c r="G65" s="4">
        <v>0.5</v>
      </c>
      <c r="H65" s="4">
        <v>3.9</v>
      </c>
      <c r="I65" s="5">
        <v>300000</v>
      </c>
      <c r="J65" s="5">
        <v>50000</v>
      </c>
      <c r="K65" s="4">
        <v>128</v>
      </c>
      <c r="L65" s="4">
        <v>0</v>
      </c>
      <c r="M65" s="4">
        <v>255</v>
      </c>
      <c r="N65" s="6">
        <f t="shared" si="1"/>
        <v>1.05</v>
      </c>
      <c r="O65" s="11">
        <v>2</v>
      </c>
      <c r="P65" s="10">
        <v>69</v>
      </c>
      <c r="Q65" s="9">
        <f t="shared" si="2"/>
        <v>138</v>
      </c>
      <c r="R65" s="8">
        <f t="shared" si="0"/>
        <v>8096.46</v>
      </c>
    </row>
    <row r="66" spans="1:18" x14ac:dyDescent="0.35">
      <c r="A66" s="19" t="s">
        <v>57</v>
      </c>
      <c r="B66" s="4">
        <v>58</v>
      </c>
      <c r="C66" s="4">
        <v>61.36</v>
      </c>
      <c r="D66" s="4">
        <v>1</v>
      </c>
      <c r="E66" s="4">
        <v>1.538</v>
      </c>
      <c r="F66" s="4">
        <v>1050</v>
      </c>
      <c r="G66" s="4">
        <v>0.5</v>
      </c>
      <c r="H66" s="4">
        <v>3.8</v>
      </c>
      <c r="I66" s="5">
        <v>1000000</v>
      </c>
      <c r="J66" s="5">
        <v>0</v>
      </c>
      <c r="K66" s="4">
        <v>80</v>
      </c>
      <c r="L66" s="4">
        <v>80</v>
      </c>
      <c r="M66" s="4">
        <v>255</v>
      </c>
      <c r="N66" s="6">
        <f t="shared" si="1"/>
        <v>1.05</v>
      </c>
      <c r="O66" s="11">
        <v>7</v>
      </c>
      <c r="P66" s="10">
        <v>69</v>
      </c>
      <c r="Q66" s="9">
        <f t="shared" si="2"/>
        <v>483</v>
      </c>
      <c r="R66" s="8">
        <f t="shared" si="0"/>
        <v>29636.880000000001</v>
      </c>
    </row>
    <row r="67" spans="1:18" x14ac:dyDescent="0.35">
      <c r="A67" s="19" t="s">
        <v>58</v>
      </c>
      <c r="B67" s="4">
        <v>59</v>
      </c>
      <c r="C67" s="4">
        <v>68.64</v>
      </c>
      <c r="D67" s="4">
        <v>1</v>
      </c>
      <c r="E67" s="4">
        <v>2.4129999999999998</v>
      </c>
      <c r="F67" s="4">
        <v>1010</v>
      </c>
      <c r="G67" s="4">
        <v>0.6</v>
      </c>
      <c r="H67" s="4">
        <v>4.2</v>
      </c>
      <c r="I67" s="5">
        <v>0</v>
      </c>
      <c r="J67" s="5">
        <v>0</v>
      </c>
      <c r="K67" s="4">
        <v>0</v>
      </c>
      <c r="L67" s="4">
        <v>255</v>
      </c>
      <c r="M67" s="4">
        <v>0</v>
      </c>
      <c r="N67" s="6">
        <f t="shared" si="1"/>
        <v>1.01</v>
      </c>
      <c r="O67" s="11">
        <v>0.1</v>
      </c>
      <c r="P67" s="10">
        <v>69</v>
      </c>
      <c r="Q67" s="9">
        <f t="shared" si="2"/>
        <v>6.9</v>
      </c>
      <c r="R67" s="8">
        <f t="shared" si="0"/>
        <v>473.61600000000004</v>
      </c>
    </row>
    <row r="68" spans="1:18" x14ac:dyDescent="0.35">
      <c r="A68" s="19" t="s">
        <v>59</v>
      </c>
      <c r="B68" s="4">
        <v>60</v>
      </c>
      <c r="C68" s="4">
        <v>68.64</v>
      </c>
      <c r="D68" s="4">
        <v>1</v>
      </c>
      <c r="E68" s="4">
        <v>2.4129999999999998</v>
      </c>
      <c r="F68" s="4">
        <v>1010</v>
      </c>
      <c r="G68" s="4">
        <v>0.6</v>
      </c>
      <c r="H68" s="4">
        <v>4.2</v>
      </c>
      <c r="I68" s="5">
        <v>0</v>
      </c>
      <c r="J68" s="5">
        <v>0</v>
      </c>
      <c r="K68" s="4">
        <v>20</v>
      </c>
      <c r="L68" s="4">
        <v>255</v>
      </c>
      <c r="M68" s="4">
        <v>0</v>
      </c>
      <c r="N68" s="6">
        <f t="shared" si="1"/>
        <v>1.01</v>
      </c>
      <c r="O68" s="11">
        <v>0.2</v>
      </c>
      <c r="P68" s="10">
        <v>69</v>
      </c>
      <c r="Q68" s="9">
        <f t="shared" si="2"/>
        <v>13.8</v>
      </c>
      <c r="R68" s="8">
        <f t="shared" si="0"/>
        <v>947.23200000000008</v>
      </c>
    </row>
    <row r="69" spans="1:18" x14ac:dyDescent="0.35">
      <c r="A69" s="19" t="s">
        <v>60</v>
      </c>
      <c r="B69" s="4">
        <v>61</v>
      </c>
      <c r="C69" s="4">
        <v>52.73</v>
      </c>
      <c r="D69" s="4">
        <v>1</v>
      </c>
      <c r="E69" s="4">
        <v>0.94199999999999995</v>
      </c>
      <c r="F69" s="4">
        <v>1050</v>
      </c>
      <c r="G69" s="4">
        <v>0.5</v>
      </c>
      <c r="H69" s="4">
        <v>3.7</v>
      </c>
      <c r="I69" s="5">
        <v>40000</v>
      </c>
      <c r="J69" s="5">
        <v>7000</v>
      </c>
      <c r="K69" s="4">
        <v>120</v>
      </c>
      <c r="L69" s="4">
        <v>120</v>
      </c>
      <c r="M69" s="4">
        <v>120</v>
      </c>
      <c r="N69" s="6">
        <f t="shared" si="1"/>
        <v>1.05</v>
      </c>
      <c r="O69" s="11">
        <v>5</v>
      </c>
      <c r="P69" s="10">
        <v>69</v>
      </c>
      <c r="Q69" s="9">
        <f t="shared" si="2"/>
        <v>345</v>
      </c>
      <c r="R69" s="8">
        <f t="shared" si="0"/>
        <v>18191.849999999999</v>
      </c>
    </row>
    <row r="70" spans="1:18" x14ac:dyDescent="0.35">
      <c r="A70" s="19" t="s">
        <v>61</v>
      </c>
      <c r="B70" s="4">
        <v>62</v>
      </c>
      <c r="C70" s="4">
        <v>38.89</v>
      </c>
      <c r="D70" s="4">
        <v>1</v>
      </c>
      <c r="E70" s="4">
        <v>0.59099999999999997</v>
      </c>
      <c r="F70" s="4">
        <v>1040</v>
      </c>
      <c r="G70" s="4">
        <v>0.5</v>
      </c>
      <c r="H70" s="4">
        <v>3.6</v>
      </c>
      <c r="I70" s="5">
        <v>20000</v>
      </c>
      <c r="J70" s="5">
        <v>7000</v>
      </c>
      <c r="K70" s="4">
        <v>240</v>
      </c>
      <c r="L70" s="4">
        <v>240</v>
      </c>
      <c r="M70" s="4">
        <v>240</v>
      </c>
      <c r="N70" s="6">
        <f t="shared" si="1"/>
        <v>1.04</v>
      </c>
      <c r="O70" s="11">
        <v>5</v>
      </c>
      <c r="P70" s="10">
        <v>69</v>
      </c>
      <c r="Q70" s="9">
        <f t="shared" si="2"/>
        <v>345</v>
      </c>
      <c r="R70" s="8">
        <f t="shared" si="0"/>
        <v>13417.050000000001</v>
      </c>
    </row>
    <row r="71" spans="1:18" x14ac:dyDescent="0.35">
      <c r="A71" s="19" t="s">
        <v>62</v>
      </c>
      <c r="B71" s="4">
        <v>63</v>
      </c>
      <c r="C71" s="4">
        <v>49.44</v>
      </c>
      <c r="D71" s="4">
        <v>1</v>
      </c>
      <c r="E71" s="4">
        <v>1.2629999999999999</v>
      </c>
      <c r="F71" s="4">
        <v>1045</v>
      </c>
      <c r="G71" s="4">
        <v>0.5</v>
      </c>
      <c r="H71" s="4">
        <v>3.7</v>
      </c>
      <c r="I71" s="5">
        <v>40000</v>
      </c>
      <c r="J71" s="5">
        <v>7000</v>
      </c>
      <c r="K71" s="4">
        <v>180</v>
      </c>
      <c r="L71" s="4">
        <v>180</v>
      </c>
      <c r="M71" s="4">
        <v>180</v>
      </c>
      <c r="N71" s="6">
        <f t="shared" si="1"/>
        <v>1.0449999999999999</v>
      </c>
      <c r="O71" s="11">
        <v>1</v>
      </c>
      <c r="P71" s="10">
        <v>69</v>
      </c>
      <c r="Q71" s="9">
        <f t="shared" si="2"/>
        <v>69</v>
      </c>
      <c r="R71" s="8">
        <f t="shared" si="0"/>
        <v>3411.3599999999997</v>
      </c>
    </row>
    <row r="72" spans="1:18" x14ac:dyDescent="0.35">
      <c r="A72" s="19" t="s">
        <v>63</v>
      </c>
      <c r="B72" s="4">
        <v>64</v>
      </c>
      <c r="C72" s="4">
        <v>12.45</v>
      </c>
      <c r="D72" s="4">
        <v>1</v>
      </c>
      <c r="E72" s="4">
        <v>0.14299999999999999</v>
      </c>
      <c r="F72" s="4">
        <v>1850</v>
      </c>
      <c r="G72" s="4">
        <v>0.4</v>
      </c>
      <c r="H72" s="4">
        <v>1.3</v>
      </c>
      <c r="I72" s="5">
        <v>3000</v>
      </c>
      <c r="J72" s="5">
        <v>600</v>
      </c>
      <c r="K72" s="4">
        <v>220</v>
      </c>
      <c r="L72" s="4">
        <v>220</v>
      </c>
      <c r="M72" s="4">
        <v>220</v>
      </c>
      <c r="N72" s="6">
        <f t="shared" si="1"/>
        <v>1.85</v>
      </c>
      <c r="O72" s="11">
        <v>0.1</v>
      </c>
      <c r="P72" s="10">
        <v>69</v>
      </c>
      <c r="Q72" s="9">
        <f t="shared" si="2"/>
        <v>6.9</v>
      </c>
      <c r="R72" s="8">
        <f t="shared" si="0"/>
        <v>85.905000000000001</v>
      </c>
    </row>
    <row r="73" spans="1:18" x14ac:dyDescent="0.35">
      <c r="A73" s="19" t="s">
        <v>64</v>
      </c>
      <c r="B73" s="4">
        <v>65</v>
      </c>
      <c r="C73" s="4">
        <v>61.36</v>
      </c>
      <c r="D73" s="4">
        <v>1</v>
      </c>
      <c r="E73" s="4">
        <v>1.538</v>
      </c>
      <c r="F73" s="4">
        <v>1050</v>
      </c>
      <c r="G73" s="4">
        <v>0.5</v>
      </c>
      <c r="H73" s="4">
        <v>3.8</v>
      </c>
      <c r="I73" s="5">
        <v>1000000</v>
      </c>
      <c r="J73" s="4">
        <v>0</v>
      </c>
      <c r="K73" s="4">
        <v>255</v>
      </c>
      <c r="L73" s="4">
        <v>0</v>
      </c>
      <c r="M73" s="4">
        <v>0</v>
      </c>
      <c r="N73" s="6">
        <f t="shared" si="1"/>
        <v>1.05</v>
      </c>
      <c r="O73" s="11">
        <v>7</v>
      </c>
      <c r="P73" s="10">
        <v>69</v>
      </c>
      <c r="Q73" s="9">
        <f t="shared" si="2"/>
        <v>483</v>
      </c>
      <c r="R73" s="8">
        <f t="shared" ref="R73:R105" si="3">Q73*C73</f>
        <v>29636.880000000001</v>
      </c>
    </row>
    <row r="74" spans="1:18" x14ac:dyDescent="0.35">
      <c r="A74" s="19" t="s">
        <v>65</v>
      </c>
      <c r="B74" s="4">
        <v>66</v>
      </c>
      <c r="C74" s="4">
        <v>45.8</v>
      </c>
      <c r="D74" s="4">
        <v>1</v>
      </c>
      <c r="E74" s="4">
        <v>0.72</v>
      </c>
      <c r="F74" s="4">
        <v>1100</v>
      </c>
      <c r="G74" s="4">
        <v>0.5</v>
      </c>
      <c r="H74" s="4">
        <v>3.5</v>
      </c>
      <c r="I74" s="5">
        <v>4000</v>
      </c>
      <c r="J74" s="5">
        <v>500</v>
      </c>
      <c r="K74" s="4">
        <v>255</v>
      </c>
      <c r="L74" s="4">
        <v>255</v>
      </c>
      <c r="M74" s="4">
        <v>100</v>
      </c>
      <c r="N74" s="6">
        <f t="shared" ref="N74:N105" si="4">F74/1000</f>
        <v>1.1000000000000001</v>
      </c>
      <c r="O74" s="11">
        <v>1</v>
      </c>
      <c r="P74" s="10">
        <v>69</v>
      </c>
      <c r="Q74" s="9">
        <f t="shared" ref="Q74:Q105" si="5">P74*O74</f>
        <v>69</v>
      </c>
      <c r="R74" s="8">
        <f t="shared" si="3"/>
        <v>3160.2</v>
      </c>
    </row>
    <row r="75" spans="1:18" x14ac:dyDescent="0.35">
      <c r="A75" s="19" t="s">
        <v>66</v>
      </c>
      <c r="B75" s="4">
        <v>67</v>
      </c>
      <c r="C75" s="4">
        <v>45.8</v>
      </c>
      <c r="D75" s="4">
        <v>1</v>
      </c>
      <c r="E75" s="4">
        <v>0.72</v>
      </c>
      <c r="F75" s="4">
        <v>1100</v>
      </c>
      <c r="G75" s="4">
        <v>0.5</v>
      </c>
      <c r="H75" s="4">
        <v>3.5</v>
      </c>
      <c r="I75" s="5">
        <v>4000</v>
      </c>
      <c r="J75" s="5">
        <v>500</v>
      </c>
      <c r="K75" s="4">
        <v>255</v>
      </c>
      <c r="L75" s="4">
        <v>255</v>
      </c>
      <c r="M75" s="4">
        <v>50</v>
      </c>
      <c r="N75" s="6">
        <f t="shared" si="4"/>
        <v>1.1000000000000001</v>
      </c>
      <c r="O75" s="11">
        <v>1</v>
      </c>
      <c r="P75" s="10">
        <v>69</v>
      </c>
      <c r="Q75" s="9">
        <f t="shared" si="5"/>
        <v>69</v>
      </c>
      <c r="R75" s="8">
        <f t="shared" si="3"/>
        <v>3160.2</v>
      </c>
    </row>
    <row r="76" spans="1:18" x14ac:dyDescent="0.35">
      <c r="A76" s="19" t="s">
        <v>67</v>
      </c>
      <c r="B76" s="4">
        <v>68</v>
      </c>
      <c r="C76" s="4">
        <v>44.78</v>
      </c>
      <c r="D76" s="4">
        <v>1</v>
      </c>
      <c r="E76" s="4">
        <v>0.69599999999999995</v>
      </c>
      <c r="F76" s="4">
        <v>1060</v>
      </c>
      <c r="G76" s="4">
        <v>0.46</v>
      </c>
      <c r="H76" s="4">
        <v>3.3</v>
      </c>
      <c r="I76" s="5">
        <v>1000000</v>
      </c>
      <c r="J76" s="4">
        <v>0</v>
      </c>
      <c r="K76" s="4">
        <v>230</v>
      </c>
      <c r="L76" s="4">
        <v>0</v>
      </c>
      <c r="M76" s="4">
        <v>0</v>
      </c>
      <c r="N76" s="6">
        <f t="shared" si="4"/>
        <v>1.06</v>
      </c>
      <c r="O76" s="11">
        <v>1</v>
      </c>
      <c r="P76" s="10">
        <v>69</v>
      </c>
      <c r="Q76" s="9">
        <f t="shared" si="5"/>
        <v>69</v>
      </c>
      <c r="R76" s="8">
        <f t="shared" si="3"/>
        <v>3089.82</v>
      </c>
    </row>
    <row r="77" spans="1:18" x14ac:dyDescent="0.35">
      <c r="A77" s="19" t="s">
        <v>68</v>
      </c>
      <c r="B77" s="4">
        <v>69</v>
      </c>
      <c r="C77" s="4">
        <v>68.900000000000006</v>
      </c>
      <c r="D77" s="4">
        <v>1</v>
      </c>
      <c r="E77" s="4">
        <v>1.6359999999999999</v>
      </c>
      <c r="F77" s="4">
        <v>1000</v>
      </c>
      <c r="G77" s="4">
        <v>0.6</v>
      </c>
      <c r="H77" s="4">
        <v>4.2</v>
      </c>
      <c r="I77" s="5">
        <v>0</v>
      </c>
      <c r="J77" s="5">
        <v>0</v>
      </c>
      <c r="K77" s="4">
        <v>128</v>
      </c>
      <c r="L77" s="4">
        <v>128</v>
      </c>
      <c r="M77" s="4">
        <v>255</v>
      </c>
      <c r="N77" s="6">
        <f t="shared" si="4"/>
        <v>1</v>
      </c>
      <c r="O77" s="11">
        <v>10</v>
      </c>
      <c r="P77" s="10">
        <v>69</v>
      </c>
      <c r="Q77" s="9">
        <f t="shared" si="5"/>
        <v>690</v>
      </c>
      <c r="R77" s="8">
        <f t="shared" si="3"/>
        <v>47541.000000000007</v>
      </c>
    </row>
    <row r="78" spans="1:18" x14ac:dyDescent="0.35">
      <c r="A78" s="19" t="s">
        <v>69</v>
      </c>
      <c r="B78" s="4">
        <v>70</v>
      </c>
      <c r="C78" s="4">
        <v>5.5039999999999996</v>
      </c>
      <c r="D78" s="4">
        <v>1</v>
      </c>
      <c r="E78" s="4">
        <v>0.04</v>
      </c>
      <c r="F78" s="4">
        <v>1000</v>
      </c>
      <c r="G78" s="4">
        <v>0.2</v>
      </c>
      <c r="H78" s="4">
        <v>2.7</v>
      </c>
      <c r="I78" s="5">
        <v>30000</v>
      </c>
      <c r="J78" s="5">
        <v>6000</v>
      </c>
      <c r="K78" s="4">
        <v>230</v>
      </c>
      <c r="L78" s="4">
        <v>220</v>
      </c>
      <c r="M78" s="4">
        <v>240</v>
      </c>
      <c r="N78" s="6">
        <f t="shared" si="4"/>
        <v>1</v>
      </c>
      <c r="O78" s="11">
        <v>5</v>
      </c>
      <c r="P78" s="10">
        <v>69</v>
      </c>
      <c r="Q78" s="9">
        <f t="shared" si="5"/>
        <v>345</v>
      </c>
      <c r="R78" s="8">
        <f t="shared" si="3"/>
        <v>1898.8799999999999</v>
      </c>
    </row>
    <row r="79" spans="1:18" x14ac:dyDescent="0.35">
      <c r="A79" s="19" t="s">
        <v>70</v>
      </c>
      <c r="B79" s="4">
        <v>71</v>
      </c>
      <c r="C79" s="4">
        <v>55.24</v>
      </c>
      <c r="D79" s="4">
        <v>1</v>
      </c>
      <c r="E79" s="4">
        <v>1.3939999999999999</v>
      </c>
      <c r="F79" s="4">
        <v>1050</v>
      </c>
      <c r="G79" s="4">
        <v>0.5</v>
      </c>
      <c r="H79" s="4">
        <v>3.6</v>
      </c>
      <c r="I79" s="4">
        <v>0</v>
      </c>
      <c r="J79" s="4">
        <v>0</v>
      </c>
      <c r="K79" s="4">
        <v>0</v>
      </c>
      <c r="L79" s="4">
        <v>0</v>
      </c>
      <c r="M79" s="4">
        <v>255</v>
      </c>
      <c r="N79" s="6">
        <f t="shared" si="4"/>
        <v>1.05</v>
      </c>
      <c r="O79" s="11">
        <v>0.01</v>
      </c>
      <c r="P79" s="10">
        <v>69</v>
      </c>
      <c r="Q79" s="9">
        <f t="shared" si="5"/>
        <v>0.69000000000000006</v>
      </c>
      <c r="R79" s="8">
        <f t="shared" si="3"/>
        <v>38.115600000000008</v>
      </c>
    </row>
    <row r="80" spans="1:18" x14ac:dyDescent="0.35">
      <c r="A80" s="19" t="s">
        <v>71</v>
      </c>
      <c r="B80" s="4">
        <v>72</v>
      </c>
      <c r="C80" s="4">
        <v>55.27</v>
      </c>
      <c r="D80" s="4">
        <v>1</v>
      </c>
      <c r="E80" s="4">
        <v>1.167</v>
      </c>
      <c r="F80" s="4">
        <v>1030</v>
      </c>
      <c r="G80" s="4">
        <v>0.4</v>
      </c>
      <c r="H80" s="4">
        <v>3</v>
      </c>
      <c r="I80" s="5">
        <v>2000</v>
      </c>
      <c r="J80" s="5">
        <v>0</v>
      </c>
      <c r="K80" s="4">
        <v>100</v>
      </c>
      <c r="L80" s="4">
        <v>240</v>
      </c>
      <c r="M80" s="4">
        <v>240</v>
      </c>
      <c r="N80" s="6">
        <f t="shared" si="4"/>
        <v>1.03</v>
      </c>
      <c r="O80" s="11">
        <v>0.1</v>
      </c>
      <c r="P80" s="10">
        <v>69</v>
      </c>
      <c r="Q80" s="9">
        <f t="shared" si="5"/>
        <v>6.9</v>
      </c>
      <c r="R80" s="8">
        <f t="shared" si="3"/>
        <v>381.36300000000006</v>
      </c>
    </row>
    <row r="81" spans="1:18" x14ac:dyDescent="0.35">
      <c r="A81" s="19" t="s">
        <v>72</v>
      </c>
      <c r="B81" s="4">
        <v>73</v>
      </c>
      <c r="C81" s="4">
        <v>55.27</v>
      </c>
      <c r="D81" s="4">
        <v>1</v>
      </c>
      <c r="E81" s="4">
        <v>1.167</v>
      </c>
      <c r="F81" s="4">
        <v>1030</v>
      </c>
      <c r="G81" s="4">
        <v>0.5</v>
      </c>
      <c r="H81" s="4">
        <v>3.7</v>
      </c>
      <c r="I81" s="5">
        <v>40000</v>
      </c>
      <c r="J81" s="5">
        <v>7000</v>
      </c>
      <c r="K81" s="4">
        <v>0</v>
      </c>
      <c r="L81" s="4">
        <v>255</v>
      </c>
      <c r="M81" s="4">
        <v>128</v>
      </c>
      <c r="N81" s="6">
        <f t="shared" si="4"/>
        <v>1.03</v>
      </c>
      <c r="O81" s="11">
        <v>0.1</v>
      </c>
      <c r="P81" s="10">
        <v>69</v>
      </c>
      <c r="Q81" s="9">
        <f t="shared" si="5"/>
        <v>6.9</v>
      </c>
      <c r="R81" s="8">
        <f t="shared" si="3"/>
        <v>381.36300000000006</v>
      </c>
    </row>
    <row r="82" spans="1:18" x14ac:dyDescent="0.35">
      <c r="A82" s="19" t="s">
        <v>73</v>
      </c>
      <c r="B82" s="4">
        <v>74</v>
      </c>
      <c r="C82" s="4">
        <v>12.45</v>
      </c>
      <c r="D82" s="4">
        <v>1</v>
      </c>
      <c r="E82" s="4">
        <v>0.14299999999999999</v>
      </c>
      <c r="F82" s="4">
        <v>1030</v>
      </c>
      <c r="G82" s="4">
        <v>0.35</v>
      </c>
      <c r="H82" s="4">
        <v>2.1</v>
      </c>
      <c r="I82" s="5">
        <v>0</v>
      </c>
      <c r="J82" s="5">
        <v>0</v>
      </c>
      <c r="K82" s="4">
        <v>255</v>
      </c>
      <c r="L82" s="4">
        <v>220</v>
      </c>
      <c r="M82" s="4">
        <v>220</v>
      </c>
      <c r="N82" s="6">
        <f t="shared" si="4"/>
        <v>1.03</v>
      </c>
      <c r="O82" s="11">
        <v>0.05</v>
      </c>
      <c r="P82" s="10">
        <v>69</v>
      </c>
      <c r="Q82" s="9">
        <f t="shared" si="5"/>
        <v>3.45</v>
      </c>
      <c r="R82" s="8">
        <f t="shared" si="3"/>
        <v>42.952500000000001</v>
      </c>
    </row>
    <row r="83" spans="1:18" x14ac:dyDescent="0.35">
      <c r="A83" s="19" t="s">
        <v>74</v>
      </c>
      <c r="B83" s="4">
        <v>75</v>
      </c>
      <c r="C83" s="4">
        <v>22</v>
      </c>
      <c r="D83" s="4">
        <v>1</v>
      </c>
      <c r="E83" s="4">
        <v>0.45700000000000002</v>
      </c>
      <c r="F83" s="4">
        <v>800</v>
      </c>
      <c r="G83" s="4">
        <v>0.4</v>
      </c>
      <c r="H83" s="4">
        <v>3.6</v>
      </c>
      <c r="I83" s="5">
        <v>9000</v>
      </c>
      <c r="J83" s="5">
        <v>2000</v>
      </c>
      <c r="K83" s="4">
        <v>80</v>
      </c>
      <c r="L83" s="4">
        <v>192</v>
      </c>
      <c r="M83" s="4">
        <v>255</v>
      </c>
      <c r="N83" s="6">
        <f t="shared" si="4"/>
        <v>0.8</v>
      </c>
      <c r="O83" s="11">
        <v>5</v>
      </c>
      <c r="P83" s="10">
        <v>69</v>
      </c>
      <c r="Q83" s="9">
        <f t="shared" si="5"/>
        <v>345</v>
      </c>
      <c r="R83" s="8">
        <f t="shared" si="3"/>
        <v>7590</v>
      </c>
    </row>
    <row r="84" spans="1:18" x14ac:dyDescent="0.35">
      <c r="A84" s="19" t="s">
        <v>75</v>
      </c>
      <c r="B84" s="4">
        <v>76</v>
      </c>
      <c r="C84" s="4">
        <v>51.42</v>
      </c>
      <c r="D84" s="4">
        <v>1</v>
      </c>
      <c r="E84" s="4">
        <v>0.85799999999999998</v>
      </c>
      <c r="F84" s="4">
        <v>1050</v>
      </c>
      <c r="G84" s="4">
        <v>0.6</v>
      </c>
      <c r="H84" s="4">
        <v>3.6</v>
      </c>
      <c r="I84" s="5">
        <v>20000</v>
      </c>
      <c r="J84" s="5">
        <v>4000</v>
      </c>
      <c r="K84" s="4">
        <v>64</v>
      </c>
      <c r="L84" s="4">
        <v>192</v>
      </c>
      <c r="M84" s="4">
        <v>255</v>
      </c>
      <c r="N84" s="6">
        <f t="shared" si="4"/>
        <v>1.05</v>
      </c>
      <c r="O84" s="11">
        <v>3</v>
      </c>
      <c r="P84" s="10">
        <v>69</v>
      </c>
      <c r="Q84" s="9">
        <f t="shared" si="5"/>
        <v>207</v>
      </c>
      <c r="R84" s="8">
        <f t="shared" si="3"/>
        <v>10643.94</v>
      </c>
    </row>
    <row r="85" spans="1:18" x14ac:dyDescent="0.35">
      <c r="A85" s="19" t="s">
        <v>76</v>
      </c>
      <c r="B85" s="4">
        <v>200</v>
      </c>
      <c r="C85" s="4">
        <v>67.27</v>
      </c>
      <c r="D85" s="4">
        <v>1</v>
      </c>
      <c r="E85" s="4">
        <v>1.5960000000000001</v>
      </c>
      <c r="F85" s="4">
        <v>1050</v>
      </c>
      <c r="G85" s="4">
        <v>0.6</v>
      </c>
      <c r="H85" s="4">
        <v>3.8</v>
      </c>
      <c r="I85" s="5">
        <v>400000</v>
      </c>
      <c r="J85" s="5">
        <v>60000</v>
      </c>
      <c r="K85" s="4">
        <v>241</v>
      </c>
      <c r="L85" s="4">
        <v>60</v>
      </c>
      <c r="M85" s="4">
        <v>60</v>
      </c>
      <c r="N85" s="6">
        <f t="shared" si="4"/>
        <v>1.05</v>
      </c>
      <c r="O85" s="11">
        <v>0.5</v>
      </c>
      <c r="P85" s="10">
        <v>69</v>
      </c>
      <c r="Q85" s="9">
        <f t="shared" si="5"/>
        <v>34.5</v>
      </c>
      <c r="R85" s="8">
        <f t="shared" si="3"/>
        <v>2320.8150000000001</v>
      </c>
    </row>
    <row r="86" spans="1:18" x14ac:dyDescent="0.35">
      <c r="A86" s="19" t="s">
        <v>77</v>
      </c>
      <c r="B86" s="4">
        <v>201</v>
      </c>
      <c r="C86" s="4">
        <v>62.95</v>
      </c>
      <c r="D86" s="4">
        <v>1</v>
      </c>
      <c r="E86" s="4">
        <v>1.153</v>
      </c>
      <c r="F86" s="4">
        <v>1100</v>
      </c>
      <c r="G86" s="4">
        <v>0.3</v>
      </c>
      <c r="H86" s="4">
        <v>3.5</v>
      </c>
      <c r="I86" s="5">
        <v>9000</v>
      </c>
      <c r="J86" s="5">
        <v>2000</v>
      </c>
      <c r="K86" s="4">
        <v>241</v>
      </c>
      <c r="L86" s="4">
        <v>80</v>
      </c>
      <c r="M86" s="4">
        <v>0</v>
      </c>
      <c r="N86" s="6">
        <f t="shared" si="4"/>
        <v>1.1000000000000001</v>
      </c>
      <c r="O86" s="11">
        <v>0.1</v>
      </c>
      <c r="P86" s="10">
        <v>69</v>
      </c>
      <c r="Q86" s="9">
        <f t="shared" si="5"/>
        <v>6.9</v>
      </c>
      <c r="R86" s="8">
        <f t="shared" si="3"/>
        <v>434.35500000000002</v>
      </c>
    </row>
    <row r="87" spans="1:18" x14ac:dyDescent="0.35">
      <c r="A87" s="19" t="s">
        <v>78</v>
      </c>
      <c r="B87" s="4">
        <v>202</v>
      </c>
      <c r="C87" s="4">
        <v>68.900000000000006</v>
      </c>
      <c r="D87" s="4">
        <v>1</v>
      </c>
      <c r="E87" s="4">
        <v>1.6359999999999999</v>
      </c>
      <c r="F87" s="4">
        <v>1010</v>
      </c>
      <c r="G87" s="4">
        <v>0.5</v>
      </c>
      <c r="H87" s="4">
        <v>4.2</v>
      </c>
      <c r="I87" s="5">
        <v>0</v>
      </c>
      <c r="J87" s="5">
        <v>0</v>
      </c>
      <c r="K87" s="4">
        <v>129</v>
      </c>
      <c r="L87" s="4">
        <v>129</v>
      </c>
      <c r="M87" s="4">
        <v>255</v>
      </c>
      <c r="N87" s="6">
        <f t="shared" si="4"/>
        <v>1.01</v>
      </c>
      <c r="O87" s="11">
        <v>1</v>
      </c>
      <c r="P87" s="10">
        <v>69</v>
      </c>
      <c r="Q87" s="9">
        <f t="shared" si="5"/>
        <v>69</v>
      </c>
      <c r="R87" s="8">
        <f t="shared" si="3"/>
        <v>4754.1000000000004</v>
      </c>
    </row>
    <row r="88" spans="1:18" x14ac:dyDescent="0.35">
      <c r="A88" s="19" t="s">
        <v>79</v>
      </c>
      <c r="B88" s="4">
        <v>203</v>
      </c>
      <c r="C88" s="4">
        <v>54.52</v>
      </c>
      <c r="D88" s="4">
        <v>1</v>
      </c>
      <c r="E88" s="4">
        <v>0.89600000000000002</v>
      </c>
      <c r="F88" s="4">
        <v>1000</v>
      </c>
      <c r="G88" s="4">
        <v>0.4</v>
      </c>
      <c r="H88" s="4">
        <v>3</v>
      </c>
      <c r="I88" s="5">
        <v>2000</v>
      </c>
      <c r="J88" s="5">
        <v>400</v>
      </c>
      <c r="K88" s="4">
        <v>201</v>
      </c>
      <c r="L88" s="4">
        <v>120</v>
      </c>
      <c r="M88" s="4">
        <v>120</v>
      </c>
      <c r="N88" s="6">
        <f t="shared" si="4"/>
        <v>1</v>
      </c>
      <c r="O88" s="11">
        <v>10</v>
      </c>
      <c r="P88" s="10">
        <v>69</v>
      </c>
      <c r="Q88" s="9">
        <f t="shared" si="5"/>
        <v>690</v>
      </c>
      <c r="R88" s="8">
        <f t="shared" si="3"/>
        <v>37618.800000000003</v>
      </c>
    </row>
    <row r="89" spans="1:18" x14ac:dyDescent="0.35">
      <c r="A89" s="19" t="s">
        <v>80</v>
      </c>
      <c r="B89" s="4">
        <v>204</v>
      </c>
      <c r="C89" s="4">
        <v>63.11</v>
      </c>
      <c r="D89" s="4">
        <v>1</v>
      </c>
      <c r="E89" s="4">
        <v>1.1559999999999999</v>
      </c>
      <c r="F89" s="4">
        <v>1100</v>
      </c>
      <c r="G89" s="4">
        <v>0.3</v>
      </c>
      <c r="H89" s="4">
        <v>3.5</v>
      </c>
      <c r="I89" s="5">
        <v>9000</v>
      </c>
      <c r="J89" s="5">
        <v>2000</v>
      </c>
      <c r="K89" s="4">
        <v>255</v>
      </c>
      <c r="L89" s="4">
        <v>193</v>
      </c>
      <c r="M89" s="4">
        <v>193</v>
      </c>
      <c r="N89" s="6">
        <f t="shared" si="4"/>
        <v>1.1000000000000001</v>
      </c>
      <c r="O89" s="11">
        <v>10</v>
      </c>
      <c r="P89" s="10">
        <v>69</v>
      </c>
      <c r="Q89" s="9">
        <f t="shared" si="5"/>
        <v>690</v>
      </c>
      <c r="R89" s="8">
        <f t="shared" si="3"/>
        <v>43545.9</v>
      </c>
    </row>
    <row r="90" spans="1:18" x14ac:dyDescent="0.35">
      <c r="A90" s="19" t="s">
        <v>81</v>
      </c>
      <c r="B90" s="4">
        <v>205</v>
      </c>
      <c r="C90" s="4">
        <v>54.52</v>
      </c>
      <c r="D90" s="4">
        <v>1</v>
      </c>
      <c r="E90" s="4">
        <v>0.89600000000000002</v>
      </c>
      <c r="F90" s="4">
        <v>1000</v>
      </c>
      <c r="G90" s="4">
        <v>0.4</v>
      </c>
      <c r="H90" s="4">
        <v>3</v>
      </c>
      <c r="I90" s="5">
        <v>2000</v>
      </c>
      <c r="J90" s="5">
        <v>400</v>
      </c>
      <c r="K90" s="4">
        <v>201</v>
      </c>
      <c r="L90" s="4">
        <v>120</v>
      </c>
      <c r="M90" s="4">
        <v>120</v>
      </c>
      <c r="N90" s="6">
        <f t="shared" si="4"/>
        <v>1</v>
      </c>
      <c r="O90" s="11">
        <v>20</v>
      </c>
      <c r="P90" s="10">
        <v>69</v>
      </c>
      <c r="Q90" s="9">
        <f t="shared" si="5"/>
        <v>1380</v>
      </c>
      <c r="R90" s="8">
        <f t="shared" si="3"/>
        <v>75237.600000000006</v>
      </c>
    </row>
    <row r="91" spans="1:18" x14ac:dyDescent="0.35">
      <c r="A91" s="19" t="s">
        <v>82</v>
      </c>
      <c r="B91" s="4">
        <v>206</v>
      </c>
      <c r="C91" s="4">
        <v>54.52</v>
      </c>
      <c r="D91" s="4">
        <v>1</v>
      </c>
      <c r="E91" s="4">
        <v>0.89600000000000002</v>
      </c>
      <c r="F91" s="4">
        <v>1000</v>
      </c>
      <c r="G91" s="4">
        <v>0.4</v>
      </c>
      <c r="H91" s="4">
        <v>3</v>
      </c>
      <c r="I91" s="5">
        <v>2000</v>
      </c>
      <c r="J91" s="5">
        <v>400</v>
      </c>
      <c r="K91" s="4">
        <v>201</v>
      </c>
      <c r="L91" s="4">
        <v>120</v>
      </c>
      <c r="M91" s="4">
        <v>120</v>
      </c>
      <c r="N91" s="6">
        <f t="shared" si="4"/>
        <v>1</v>
      </c>
      <c r="O91" s="11">
        <v>5</v>
      </c>
      <c r="P91" s="10">
        <v>69</v>
      </c>
      <c r="Q91" s="9">
        <f t="shared" si="5"/>
        <v>345</v>
      </c>
      <c r="R91" s="8">
        <f t="shared" si="3"/>
        <v>18809.400000000001</v>
      </c>
    </row>
    <row r="92" spans="1:18" x14ac:dyDescent="0.35">
      <c r="A92" s="19" t="s">
        <v>83</v>
      </c>
      <c r="B92" s="4">
        <v>207</v>
      </c>
      <c r="C92" s="4">
        <v>54.52</v>
      </c>
      <c r="D92" s="4">
        <v>1</v>
      </c>
      <c r="E92" s="4">
        <v>0.89600000000000002</v>
      </c>
      <c r="F92" s="4">
        <v>1000</v>
      </c>
      <c r="G92" s="4">
        <v>0.4</v>
      </c>
      <c r="H92" s="4">
        <v>3</v>
      </c>
      <c r="I92" s="5">
        <v>2000</v>
      </c>
      <c r="J92" s="5">
        <v>400</v>
      </c>
      <c r="K92" s="4">
        <v>201</v>
      </c>
      <c r="L92" s="4">
        <v>120</v>
      </c>
      <c r="M92" s="4">
        <v>120</v>
      </c>
      <c r="N92" s="6">
        <f t="shared" si="4"/>
        <v>1</v>
      </c>
      <c r="O92" s="11">
        <v>5</v>
      </c>
      <c r="P92" s="10">
        <v>69</v>
      </c>
      <c r="Q92" s="9">
        <f t="shared" si="5"/>
        <v>345</v>
      </c>
      <c r="R92" s="8">
        <f t="shared" si="3"/>
        <v>18809.400000000001</v>
      </c>
    </row>
    <row r="93" spans="1:18" x14ac:dyDescent="0.35">
      <c r="A93" s="19" t="s">
        <v>84</v>
      </c>
      <c r="B93" s="4">
        <v>208</v>
      </c>
      <c r="C93" s="4">
        <v>60.15</v>
      </c>
      <c r="D93" s="4">
        <v>1</v>
      </c>
      <c r="E93" s="4">
        <v>1.0069999999999999</v>
      </c>
      <c r="F93" s="4">
        <v>1045</v>
      </c>
      <c r="G93" s="4">
        <v>0.5</v>
      </c>
      <c r="H93" s="4">
        <v>3.7</v>
      </c>
      <c r="I93" s="5">
        <v>40000</v>
      </c>
      <c r="J93" s="5">
        <v>4000</v>
      </c>
      <c r="K93" s="4">
        <v>121</v>
      </c>
      <c r="L93" s="4">
        <v>121</v>
      </c>
      <c r="M93" s="4">
        <v>121</v>
      </c>
      <c r="N93" s="6">
        <f t="shared" si="4"/>
        <v>1.0449999999999999</v>
      </c>
      <c r="O93" s="11">
        <v>2</v>
      </c>
      <c r="P93" s="10">
        <v>69</v>
      </c>
      <c r="Q93" s="9">
        <f t="shared" si="5"/>
        <v>138</v>
      </c>
      <c r="R93" s="8">
        <f t="shared" si="3"/>
        <v>8300.6999999999989</v>
      </c>
    </row>
    <row r="94" spans="1:18" x14ac:dyDescent="0.35">
      <c r="A94" s="19" t="s">
        <v>85</v>
      </c>
      <c r="B94" s="4">
        <v>209</v>
      </c>
      <c r="C94" s="4">
        <v>64.81</v>
      </c>
      <c r="D94" s="4">
        <v>1</v>
      </c>
      <c r="E94" s="4">
        <v>1.3680000000000001</v>
      </c>
      <c r="F94" s="4">
        <v>1000</v>
      </c>
      <c r="G94" s="4">
        <v>0.6</v>
      </c>
      <c r="H94" s="4">
        <v>3.9</v>
      </c>
      <c r="I94" s="5">
        <v>0</v>
      </c>
      <c r="J94" s="5">
        <v>0</v>
      </c>
      <c r="K94" s="4">
        <v>241</v>
      </c>
      <c r="L94" s="4">
        <v>241</v>
      </c>
      <c r="M94" s="4">
        <v>200</v>
      </c>
      <c r="N94" s="6">
        <f t="shared" si="4"/>
        <v>1</v>
      </c>
      <c r="O94" s="11">
        <v>0.5</v>
      </c>
      <c r="P94" s="10">
        <v>69</v>
      </c>
      <c r="Q94" s="9">
        <f t="shared" si="5"/>
        <v>34.5</v>
      </c>
      <c r="R94" s="8">
        <f t="shared" si="3"/>
        <v>2235.9450000000002</v>
      </c>
    </row>
    <row r="95" spans="1:18" x14ac:dyDescent="0.35">
      <c r="A95" s="19" t="s">
        <v>86</v>
      </c>
      <c r="B95" s="4">
        <v>210</v>
      </c>
      <c r="C95" s="4">
        <v>62.75</v>
      </c>
      <c r="D95" s="4">
        <v>1</v>
      </c>
      <c r="E95" s="4">
        <v>1.069</v>
      </c>
      <c r="F95" s="4">
        <v>1090</v>
      </c>
      <c r="G95" s="4">
        <v>0.4</v>
      </c>
      <c r="H95" s="4">
        <v>3.6</v>
      </c>
      <c r="I95" s="5">
        <v>0</v>
      </c>
      <c r="J95" s="5">
        <v>0</v>
      </c>
      <c r="K95" s="4">
        <v>1</v>
      </c>
      <c r="L95" s="4">
        <v>255</v>
      </c>
      <c r="M95" s="4">
        <v>255</v>
      </c>
      <c r="N95" s="6">
        <f t="shared" si="4"/>
        <v>1.0900000000000001</v>
      </c>
      <c r="O95" s="11">
        <v>0.1</v>
      </c>
      <c r="P95" s="10">
        <v>69</v>
      </c>
      <c r="Q95" s="9">
        <f t="shared" si="5"/>
        <v>6.9</v>
      </c>
      <c r="R95" s="8">
        <f t="shared" si="3"/>
        <v>432.97500000000002</v>
      </c>
    </row>
    <row r="96" spans="1:18" x14ac:dyDescent="0.35">
      <c r="A96" s="19" t="s">
        <v>87</v>
      </c>
      <c r="B96" s="4">
        <v>211</v>
      </c>
      <c r="C96" s="4">
        <v>52.23</v>
      </c>
      <c r="D96" s="4">
        <v>1</v>
      </c>
      <c r="E96" s="4">
        <v>0.92100000000000004</v>
      </c>
      <c r="F96" s="4">
        <v>1080</v>
      </c>
      <c r="G96" s="4">
        <v>0.5</v>
      </c>
      <c r="H96" s="4">
        <v>3.7</v>
      </c>
      <c r="I96" s="5">
        <v>40000</v>
      </c>
      <c r="J96" s="5">
        <v>7000</v>
      </c>
      <c r="K96" s="4">
        <v>241</v>
      </c>
      <c r="L96" s="4">
        <v>241</v>
      </c>
      <c r="M96" s="4">
        <v>241</v>
      </c>
      <c r="N96" s="6">
        <f t="shared" si="4"/>
        <v>1.08</v>
      </c>
      <c r="O96" s="11">
        <v>0.5</v>
      </c>
      <c r="P96" s="10">
        <v>69</v>
      </c>
      <c r="Q96" s="9">
        <f t="shared" si="5"/>
        <v>34.5</v>
      </c>
      <c r="R96" s="8">
        <f t="shared" si="3"/>
        <v>1801.9349999999999</v>
      </c>
    </row>
    <row r="97" spans="1:18" x14ac:dyDescent="0.35">
      <c r="A97" s="19" t="s">
        <v>88</v>
      </c>
      <c r="B97" s="4">
        <v>212</v>
      </c>
      <c r="C97" s="4">
        <v>43.02</v>
      </c>
      <c r="D97" s="4">
        <v>1</v>
      </c>
      <c r="E97" s="4">
        <v>0.89300000000000002</v>
      </c>
      <c r="F97" s="4">
        <v>1020</v>
      </c>
      <c r="G97" s="4">
        <v>0.6</v>
      </c>
      <c r="H97" s="4">
        <v>3.6</v>
      </c>
      <c r="I97" s="5">
        <v>9000</v>
      </c>
      <c r="J97" s="5">
        <v>2000</v>
      </c>
      <c r="K97" s="4">
        <v>65</v>
      </c>
      <c r="L97" s="4">
        <v>192</v>
      </c>
      <c r="M97" s="4">
        <v>255</v>
      </c>
      <c r="N97" s="6">
        <f t="shared" si="4"/>
        <v>1.02</v>
      </c>
      <c r="O97" s="11">
        <v>5</v>
      </c>
      <c r="P97" s="10">
        <v>69</v>
      </c>
      <c r="Q97" s="9">
        <f t="shared" si="5"/>
        <v>345</v>
      </c>
      <c r="R97" s="8">
        <f t="shared" si="3"/>
        <v>14841.900000000001</v>
      </c>
    </row>
    <row r="98" spans="1:18" x14ac:dyDescent="0.35">
      <c r="A98" s="19" t="s">
        <v>89</v>
      </c>
      <c r="B98" s="4">
        <v>213</v>
      </c>
      <c r="C98" s="4">
        <v>68.19</v>
      </c>
      <c r="D98" s="4">
        <v>1</v>
      </c>
      <c r="E98" s="4">
        <v>1.4</v>
      </c>
      <c r="F98" s="4">
        <v>1080</v>
      </c>
      <c r="G98" s="4">
        <v>0.5</v>
      </c>
      <c r="H98" s="4">
        <v>3.7</v>
      </c>
      <c r="I98" s="5">
        <v>50000</v>
      </c>
      <c r="J98" s="5">
        <v>10000</v>
      </c>
      <c r="K98" s="4">
        <v>221</v>
      </c>
      <c r="L98" s="4">
        <v>0</v>
      </c>
      <c r="M98" s="4">
        <v>0</v>
      </c>
      <c r="N98" s="6">
        <f t="shared" si="4"/>
        <v>1.08</v>
      </c>
      <c r="O98" s="11">
        <v>0.5</v>
      </c>
      <c r="P98" s="10">
        <v>69</v>
      </c>
      <c r="Q98" s="9">
        <f t="shared" si="5"/>
        <v>34.5</v>
      </c>
      <c r="R98" s="8">
        <f t="shared" si="3"/>
        <v>2352.5549999999998</v>
      </c>
    </row>
    <row r="99" spans="1:18" x14ac:dyDescent="0.35">
      <c r="A99" s="19" t="s">
        <v>90</v>
      </c>
      <c r="B99" s="4">
        <v>214</v>
      </c>
      <c r="C99" s="4">
        <v>66.83</v>
      </c>
      <c r="D99" s="4">
        <v>1</v>
      </c>
      <c r="E99" s="4">
        <v>1.5860000000000001</v>
      </c>
      <c r="F99" s="4">
        <v>1050</v>
      </c>
      <c r="G99" s="4">
        <v>0.5</v>
      </c>
      <c r="H99" s="4">
        <v>3.9</v>
      </c>
      <c r="I99" s="5">
        <v>300000</v>
      </c>
      <c r="J99" s="5">
        <v>50000</v>
      </c>
      <c r="K99" s="4">
        <v>129</v>
      </c>
      <c r="L99" s="4">
        <v>0</v>
      </c>
      <c r="M99" s="4">
        <v>255</v>
      </c>
      <c r="N99" s="6">
        <f t="shared" si="4"/>
        <v>1.05</v>
      </c>
      <c r="O99" s="11">
        <v>0.5</v>
      </c>
      <c r="P99" s="10">
        <v>69</v>
      </c>
      <c r="Q99" s="9">
        <f t="shared" si="5"/>
        <v>34.5</v>
      </c>
      <c r="R99" s="8">
        <f t="shared" si="3"/>
        <v>2305.6349999999998</v>
      </c>
    </row>
    <row r="100" spans="1:18" x14ac:dyDescent="0.35">
      <c r="A100" s="19" t="s">
        <v>91</v>
      </c>
      <c r="B100" s="4">
        <v>215</v>
      </c>
      <c r="C100" s="4">
        <v>60.39</v>
      </c>
      <c r="D100" s="4">
        <v>1</v>
      </c>
      <c r="E100" s="4">
        <v>1.103</v>
      </c>
      <c r="F100" s="4">
        <v>1050</v>
      </c>
      <c r="G100" s="4">
        <v>0.5</v>
      </c>
      <c r="H100" s="4">
        <v>3.6</v>
      </c>
      <c r="I100" s="5">
        <v>70000</v>
      </c>
      <c r="J100" s="5">
        <v>10000</v>
      </c>
      <c r="K100" s="4">
        <v>129</v>
      </c>
      <c r="L100" s="4">
        <v>64</v>
      </c>
      <c r="M100" s="4">
        <v>32</v>
      </c>
      <c r="N100" s="6">
        <f t="shared" si="4"/>
        <v>1.05</v>
      </c>
      <c r="O100" s="11">
        <v>1</v>
      </c>
      <c r="P100" s="10">
        <v>69</v>
      </c>
      <c r="Q100" s="9">
        <f t="shared" si="5"/>
        <v>69</v>
      </c>
      <c r="R100" s="8">
        <f t="shared" si="3"/>
        <v>4166.91</v>
      </c>
    </row>
    <row r="101" spans="1:18" x14ac:dyDescent="0.35">
      <c r="A101" s="19" t="s">
        <v>92</v>
      </c>
      <c r="B101" s="4">
        <v>216</v>
      </c>
      <c r="C101" s="4">
        <v>70</v>
      </c>
      <c r="D101" s="4">
        <v>1</v>
      </c>
      <c r="E101" s="4">
        <v>1.2769999999999999</v>
      </c>
      <c r="F101" s="4">
        <v>1050</v>
      </c>
      <c r="G101" s="4">
        <v>0.6</v>
      </c>
      <c r="H101" s="4">
        <v>3.6</v>
      </c>
      <c r="I101" s="5">
        <v>30000</v>
      </c>
      <c r="J101" s="5">
        <v>5000</v>
      </c>
      <c r="K101" s="4">
        <v>255</v>
      </c>
      <c r="L101" s="4">
        <v>129</v>
      </c>
      <c r="M101" s="4">
        <v>0</v>
      </c>
      <c r="N101" s="6">
        <f t="shared" si="4"/>
        <v>1.05</v>
      </c>
      <c r="O101" s="11">
        <v>1</v>
      </c>
      <c r="P101" s="10">
        <v>69</v>
      </c>
      <c r="Q101" s="9">
        <f t="shared" si="5"/>
        <v>69</v>
      </c>
      <c r="R101" s="8">
        <f t="shared" si="3"/>
        <v>4830</v>
      </c>
    </row>
    <row r="102" spans="1:18" x14ac:dyDescent="0.35">
      <c r="A102" s="19" t="s">
        <v>93</v>
      </c>
      <c r="B102" s="4">
        <v>217</v>
      </c>
      <c r="C102" s="4">
        <v>67.069999999999993</v>
      </c>
      <c r="D102" s="4">
        <v>1</v>
      </c>
      <c r="E102" s="4">
        <v>1.425</v>
      </c>
      <c r="F102" s="4">
        <v>1050</v>
      </c>
      <c r="G102" s="4">
        <v>0.6</v>
      </c>
      <c r="H102" s="4">
        <v>3.9</v>
      </c>
      <c r="I102" s="5">
        <v>9000</v>
      </c>
      <c r="J102" s="5">
        <v>2000</v>
      </c>
      <c r="K102" s="4">
        <v>41</v>
      </c>
      <c r="L102" s="4">
        <v>255</v>
      </c>
      <c r="M102" s="4">
        <v>0</v>
      </c>
      <c r="N102" s="6">
        <f t="shared" si="4"/>
        <v>1.05</v>
      </c>
      <c r="O102" s="11">
        <v>0.1</v>
      </c>
      <c r="P102" s="10">
        <v>69</v>
      </c>
      <c r="Q102" s="9">
        <f t="shared" si="5"/>
        <v>6.9</v>
      </c>
      <c r="R102" s="8">
        <f t="shared" si="3"/>
        <v>462.78299999999996</v>
      </c>
    </row>
    <row r="103" spans="1:18" x14ac:dyDescent="0.35">
      <c r="A103" s="19" t="s">
        <v>94</v>
      </c>
      <c r="B103" s="4">
        <v>218</v>
      </c>
      <c r="C103" s="4">
        <v>12.45</v>
      </c>
      <c r="D103" s="4">
        <v>1</v>
      </c>
      <c r="E103" s="4">
        <v>0.14299999999999999</v>
      </c>
      <c r="F103" s="4">
        <v>1850</v>
      </c>
      <c r="G103" s="4">
        <v>0.4</v>
      </c>
      <c r="H103" s="4">
        <v>1.3</v>
      </c>
      <c r="I103" s="5">
        <v>3000</v>
      </c>
      <c r="J103" s="5">
        <v>600</v>
      </c>
      <c r="K103" s="4">
        <v>221</v>
      </c>
      <c r="L103" s="4">
        <v>221</v>
      </c>
      <c r="M103" s="4">
        <v>221</v>
      </c>
      <c r="N103" s="6">
        <f t="shared" si="4"/>
        <v>1.85</v>
      </c>
      <c r="O103" s="11">
        <v>2</v>
      </c>
      <c r="P103" s="10">
        <v>69</v>
      </c>
      <c r="Q103" s="9">
        <f t="shared" si="5"/>
        <v>138</v>
      </c>
      <c r="R103" s="8">
        <f t="shared" si="3"/>
        <v>1718.1</v>
      </c>
    </row>
    <row r="104" spans="1:18" x14ac:dyDescent="0.35">
      <c r="A104" s="19" t="s">
        <v>95</v>
      </c>
      <c r="B104" s="4">
        <v>219</v>
      </c>
      <c r="C104" s="4">
        <v>71.569999999999993</v>
      </c>
      <c r="D104" s="4">
        <v>1</v>
      </c>
      <c r="E104" s="4">
        <v>2.516</v>
      </c>
      <c r="F104" s="4">
        <v>1000</v>
      </c>
      <c r="G104" s="4">
        <v>0.6</v>
      </c>
      <c r="H104" s="4">
        <v>4.2</v>
      </c>
      <c r="I104" s="4">
        <v>0</v>
      </c>
      <c r="J104" s="4">
        <v>0</v>
      </c>
      <c r="K104" s="4">
        <v>0</v>
      </c>
      <c r="L104" s="4">
        <v>255</v>
      </c>
      <c r="M104" s="4">
        <v>0</v>
      </c>
      <c r="N104" s="6">
        <f t="shared" si="4"/>
        <v>1</v>
      </c>
      <c r="O104" s="11">
        <v>0.1</v>
      </c>
      <c r="P104" s="10">
        <v>69</v>
      </c>
      <c r="Q104" s="9">
        <f t="shared" si="5"/>
        <v>6.9</v>
      </c>
      <c r="R104" s="8">
        <f t="shared" si="3"/>
        <v>493.83299999999997</v>
      </c>
    </row>
    <row r="105" spans="1:18" ht="15" thickBot="1" x14ac:dyDescent="0.4">
      <c r="A105" s="19" t="s">
        <v>96</v>
      </c>
      <c r="B105" s="4">
        <v>220</v>
      </c>
      <c r="C105" s="4">
        <v>12.45</v>
      </c>
      <c r="D105" s="4">
        <v>1</v>
      </c>
      <c r="E105" s="4">
        <v>0.14299999999999999</v>
      </c>
      <c r="F105" s="4">
        <v>1850</v>
      </c>
      <c r="G105" s="4">
        <v>0.4</v>
      </c>
      <c r="H105" s="4">
        <v>1.3</v>
      </c>
      <c r="I105" s="5">
        <v>3000</v>
      </c>
      <c r="J105" s="5">
        <v>600</v>
      </c>
      <c r="K105" s="4">
        <v>240</v>
      </c>
      <c r="L105" s="4">
        <v>240</v>
      </c>
      <c r="M105" s="4">
        <v>255</v>
      </c>
      <c r="N105" s="13">
        <f t="shared" si="4"/>
        <v>1.85</v>
      </c>
      <c r="O105" s="14">
        <v>2</v>
      </c>
      <c r="P105" s="10">
        <v>69</v>
      </c>
      <c r="Q105" s="16">
        <f t="shared" si="5"/>
        <v>138</v>
      </c>
      <c r="R105" s="17">
        <f t="shared" si="3"/>
        <v>1718.1</v>
      </c>
    </row>
    <row r="106" spans="1:18" ht="15" thickBot="1" x14ac:dyDescent="0.4">
      <c r="A106" s="20" t="s">
        <v>135</v>
      </c>
      <c r="B106">
        <v>255</v>
      </c>
      <c r="C106">
        <v>1</v>
      </c>
      <c r="D106">
        <v>1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255</v>
      </c>
      <c r="L106">
        <v>0</v>
      </c>
      <c r="M106">
        <v>255</v>
      </c>
      <c r="N106" s="37">
        <f>SUM(R9:R105)</f>
        <v>781941.30630000017</v>
      </c>
      <c r="O106" s="38"/>
      <c r="P106" s="38"/>
      <c r="Q106" s="38"/>
      <c r="R106" s="39"/>
    </row>
  </sheetData>
  <mergeCells count="5">
    <mergeCell ref="A1:R1"/>
    <mergeCell ref="C2:C3"/>
    <mergeCell ref="G3:H3"/>
    <mergeCell ref="G4:H4"/>
    <mergeCell ref="N106:R10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21D00-60E9-4A36-9940-FF69CAF6CE63}">
  <dimension ref="A1:R106"/>
  <sheetViews>
    <sheetView zoomScale="84" workbookViewId="0">
      <selection activeCell="P6" sqref="P6"/>
    </sheetView>
  </sheetViews>
  <sheetFormatPr defaultRowHeight="14.5" x14ac:dyDescent="0.35"/>
  <cols>
    <col min="1" max="1" width="22" style="20" customWidth="1"/>
    <col min="4" max="4" width="10.36328125" customWidth="1"/>
    <col min="7" max="7" width="11" customWidth="1"/>
    <col min="9" max="9" width="11.453125" customWidth="1"/>
    <col min="14" max="14" width="8.7265625" style="1"/>
    <col min="15" max="15" width="10.36328125" style="2" customWidth="1"/>
    <col min="16" max="16" width="10.36328125" customWidth="1"/>
    <col min="17" max="17" width="11.08984375" customWidth="1"/>
    <col min="18" max="18" width="13.36328125" customWidth="1"/>
  </cols>
  <sheetData>
    <row r="1" spans="1:18" ht="43" customHeight="1" thickBot="1" x14ac:dyDescent="0.4">
      <c r="A1" s="31" t="s">
        <v>146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3"/>
    </row>
    <row r="2" spans="1:18" x14ac:dyDescent="0.35">
      <c r="A2" s="25" t="s">
        <v>120</v>
      </c>
      <c r="B2" s="26">
        <v>1780</v>
      </c>
      <c r="C2" s="34" t="s">
        <v>123</v>
      </c>
      <c r="D2" s="26">
        <f>B2*B3*B4</f>
        <v>249200000</v>
      </c>
      <c r="E2" s="26" t="s">
        <v>125</v>
      </c>
      <c r="G2" s="27" t="s">
        <v>124</v>
      </c>
      <c r="H2" s="28">
        <v>1.85</v>
      </c>
      <c r="I2" s="28">
        <v>1.85</v>
      </c>
      <c r="J2" s="28">
        <v>10</v>
      </c>
      <c r="K2" s="29">
        <f>J2*I2*H2</f>
        <v>34.225000000000001</v>
      </c>
    </row>
    <row r="3" spans="1:18" ht="17.5" customHeight="1" x14ac:dyDescent="0.35">
      <c r="A3" s="18" t="s">
        <v>121</v>
      </c>
      <c r="B3" s="3">
        <v>500</v>
      </c>
      <c r="C3" s="35"/>
      <c r="D3" s="30">
        <f>D2/1000</f>
        <v>249200</v>
      </c>
      <c r="E3" s="3" t="s">
        <v>126</v>
      </c>
      <c r="G3" s="36" t="s">
        <v>129</v>
      </c>
      <c r="H3" s="36"/>
      <c r="I3" s="23">
        <f>N106/D3</f>
        <v>3.59256072752809</v>
      </c>
      <c r="M3" t="s">
        <v>138</v>
      </c>
      <c r="N3" s="1">
        <v>40</v>
      </c>
      <c r="O3" s="2" t="s">
        <v>142</v>
      </c>
    </row>
    <row r="4" spans="1:18" x14ac:dyDescent="0.35">
      <c r="A4" s="18" t="s">
        <v>122</v>
      </c>
      <c r="B4" s="3">
        <v>280</v>
      </c>
      <c r="G4" s="36" t="s">
        <v>132</v>
      </c>
      <c r="H4" s="36"/>
      <c r="I4" s="24">
        <f>AVERAGE(F9:F105)</f>
        <v>1086.2164948453608</v>
      </c>
      <c r="M4" t="s">
        <v>140</v>
      </c>
      <c r="N4" s="1">
        <v>79</v>
      </c>
      <c r="O4" s="2" t="s">
        <v>141</v>
      </c>
    </row>
    <row r="5" spans="1:18" x14ac:dyDescent="0.35">
      <c r="M5" t="s">
        <v>143</v>
      </c>
      <c r="N5" s="1" t="s">
        <v>145</v>
      </c>
    </row>
    <row r="6" spans="1:18" ht="29" x14ac:dyDescent="0.35">
      <c r="A6" s="19" t="s">
        <v>97</v>
      </c>
      <c r="B6" s="4" t="s">
        <v>98</v>
      </c>
      <c r="C6" s="4" t="s">
        <v>99</v>
      </c>
      <c r="D6" s="4" t="s">
        <v>100</v>
      </c>
      <c r="E6" s="4" t="s">
        <v>101</v>
      </c>
      <c r="F6" s="4" t="s">
        <v>102</v>
      </c>
      <c r="G6" s="4" t="s">
        <v>103</v>
      </c>
      <c r="H6" s="4" t="s">
        <v>104</v>
      </c>
      <c r="I6" s="5" t="s">
        <v>105</v>
      </c>
      <c r="J6" s="5" t="s">
        <v>106</v>
      </c>
      <c r="K6" s="4" t="s">
        <v>107</v>
      </c>
      <c r="L6" s="4" t="s">
        <v>108</v>
      </c>
      <c r="M6" s="4" t="s">
        <v>109</v>
      </c>
      <c r="N6" s="21" t="s">
        <v>133</v>
      </c>
      <c r="O6" s="22" t="s">
        <v>130</v>
      </c>
      <c r="P6" s="21" t="s">
        <v>148</v>
      </c>
      <c r="Q6" s="21" t="s">
        <v>127</v>
      </c>
      <c r="R6" s="21" t="s">
        <v>128</v>
      </c>
    </row>
    <row r="7" spans="1:18" x14ac:dyDescent="0.35">
      <c r="A7" s="19" t="s">
        <v>110</v>
      </c>
      <c r="B7" s="4" t="s">
        <v>111</v>
      </c>
      <c r="C7" s="4" t="s">
        <v>112</v>
      </c>
      <c r="D7" s="4" t="s">
        <v>111</v>
      </c>
      <c r="E7" s="4" t="s">
        <v>113</v>
      </c>
      <c r="F7" s="4" t="s">
        <v>114</v>
      </c>
      <c r="G7" s="4" t="s">
        <v>115</v>
      </c>
      <c r="H7" s="4" t="s">
        <v>116</v>
      </c>
      <c r="I7" s="5" t="s">
        <v>117</v>
      </c>
      <c r="J7" s="4" t="s">
        <v>118</v>
      </c>
      <c r="K7" s="4"/>
      <c r="L7" s="4"/>
      <c r="M7" s="4"/>
      <c r="N7" s="6"/>
      <c r="O7" s="7"/>
      <c r="P7" s="8"/>
      <c r="Q7" s="8"/>
      <c r="R7" s="8"/>
    </row>
    <row r="8" spans="1:18" x14ac:dyDescent="0.35">
      <c r="A8" s="19" t="s">
        <v>119</v>
      </c>
      <c r="B8" s="4"/>
      <c r="C8" s="4"/>
      <c r="D8" s="4"/>
      <c r="E8" s="4"/>
      <c r="F8" s="4"/>
      <c r="G8" s="4"/>
      <c r="H8" s="4"/>
      <c r="I8" s="5"/>
      <c r="J8" s="5"/>
      <c r="K8" s="4"/>
      <c r="L8" s="4"/>
      <c r="M8" s="4"/>
      <c r="N8" s="6"/>
      <c r="O8" s="7"/>
      <c r="P8" s="8"/>
      <c r="Q8" s="8"/>
      <c r="R8" s="8"/>
    </row>
    <row r="9" spans="1:18" x14ac:dyDescent="0.35">
      <c r="A9" s="19" t="s">
        <v>0</v>
      </c>
      <c r="B9" s="4">
        <v>1</v>
      </c>
      <c r="C9" s="4">
        <v>59.68</v>
      </c>
      <c r="D9" s="4">
        <v>1</v>
      </c>
      <c r="E9" s="4">
        <v>1.038</v>
      </c>
      <c r="F9" s="4">
        <v>1025</v>
      </c>
      <c r="G9" s="4">
        <v>0.4</v>
      </c>
      <c r="H9" s="4">
        <v>3.6</v>
      </c>
      <c r="I9" s="5">
        <v>400000</v>
      </c>
      <c r="J9" s="5">
        <v>60000</v>
      </c>
      <c r="K9" s="4">
        <v>0</v>
      </c>
      <c r="L9" s="4">
        <v>255</v>
      </c>
      <c r="M9" s="4">
        <v>20</v>
      </c>
      <c r="N9" s="6">
        <f>F9/1000</f>
        <v>1.0249999999999999</v>
      </c>
      <c r="O9" s="9">
        <v>0.2</v>
      </c>
      <c r="P9" s="10">
        <v>79</v>
      </c>
      <c r="Q9" s="9">
        <f>P9*O9</f>
        <v>15.8</v>
      </c>
      <c r="R9" s="8">
        <f t="shared" ref="R9:R72" si="0">Q9*C9</f>
        <v>942.94400000000007</v>
      </c>
    </row>
    <row r="10" spans="1:18" x14ac:dyDescent="0.35">
      <c r="A10" s="19" t="s">
        <v>1</v>
      </c>
      <c r="B10" s="4">
        <v>2</v>
      </c>
      <c r="C10" s="4">
        <v>61.36</v>
      </c>
      <c r="D10" s="4">
        <v>1</v>
      </c>
      <c r="E10" s="4">
        <v>1.538</v>
      </c>
      <c r="F10" s="4">
        <v>1050</v>
      </c>
      <c r="G10" s="4">
        <v>0.5</v>
      </c>
      <c r="H10" s="4">
        <v>3.8</v>
      </c>
      <c r="I10" s="5">
        <v>1000000</v>
      </c>
      <c r="J10" s="5">
        <v>0</v>
      </c>
      <c r="K10" s="4">
        <v>255</v>
      </c>
      <c r="L10" s="4">
        <v>0</v>
      </c>
      <c r="M10" s="4">
        <v>0</v>
      </c>
      <c r="N10" s="6">
        <f t="shared" ref="N10:N73" si="1">F10/1000</f>
        <v>1.05</v>
      </c>
      <c r="O10" s="11">
        <v>7</v>
      </c>
      <c r="P10" s="10">
        <v>79</v>
      </c>
      <c r="Q10" s="9">
        <f t="shared" ref="Q10:Q73" si="2">P10*O10</f>
        <v>553</v>
      </c>
      <c r="R10" s="8">
        <f t="shared" si="0"/>
        <v>33932.080000000002</v>
      </c>
    </row>
    <row r="11" spans="1:18" x14ac:dyDescent="0.35">
      <c r="A11" s="19" t="s">
        <v>2</v>
      </c>
      <c r="B11" s="4">
        <v>3</v>
      </c>
      <c r="C11" s="4">
        <v>12.45</v>
      </c>
      <c r="D11" s="4">
        <v>1</v>
      </c>
      <c r="E11" s="4">
        <v>0.14299999999999999</v>
      </c>
      <c r="F11" s="4">
        <v>2000</v>
      </c>
      <c r="G11" s="4">
        <v>0.4</v>
      </c>
      <c r="H11" s="4">
        <v>1.3</v>
      </c>
      <c r="I11" s="5">
        <v>3000</v>
      </c>
      <c r="J11" s="5">
        <v>600</v>
      </c>
      <c r="K11" s="4">
        <v>220</v>
      </c>
      <c r="L11" s="4">
        <v>220</v>
      </c>
      <c r="M11" s="4">
        <v>220</v>
      </c>
      <c r="N11" s="6">
        <f t="shared" si="1"/>
        <v>2</v>
      </c>
      <c r="O11" s="11">
        <v>10</v>
      </c>
      <c r="P11" s="10">
        <v>79</v>
      </c>
      <c r="Q11" s="9">
        <f t="shared" si="2"/>
        <v>790</v>
      </c>
      <c r="R11" s="8">
        <f t="shared" si="0"/>
        <v>9835.5</v>
      </c>
    </row>
    <row r="12" spans="1:18" x14ac:dyDescent="0.35">
      <c r="A12" s="19" t="s">
        <v>3</v>
      </c>
      <c r="B12" s="4">
        <v>4</v>
      </c>
      <c r="C12" s="4">
        <v>20.79</v>
      </c>
      <c r="D12" s="4">
        <v>1</v>
      </c>
      <c r="E12" s="4">
        <v>0.34</v>
      </c>
      <c r="F12" s="4">
        <v>1000</v>
      </c>
      <c r="G12" s="4">
        <v>0.2</v>
      </c>
      <c r="H12" s="4">
        <v>2.7</v>
      </c>
      <c r="I12" s="5">
        <v>30000</v>
      </c>
      <c r="J12" s="5">
        <v>6000</v>
      </c>
      <c r="K12" s="4">
        <v>210</v>
      </c>
      <c r="L12" s="4">
        <v>220</v>
      </c>
      <c r="M12" s="4">
        <v>240</v>
      </c>
      <c r="N12" s="6">
        <f t="shared" si="1"/>
        <v>1</v>
      </c>
      <c r="O12" s="11">
        <v>5</v>
      </c>
      <c r="P12" s="10">
        <v>79</v>
      </c>
      <c r="Q12" s="9">
        <f t="shared" si="2"/>
        <v>395</v>
      </c>
      <c r="R12" s="8">
        <f t="shared" si="0"/>
        <v>8212.0499999999993</v>
      </c>
    </row>
    <row r="13" spans="1:18" x14ac:dyDescent="0.35">
      <c r="A13" s="19" t="s">
        <v>4</v>
      </c>
      <c r="B13" s="4">
        <v>5</v>
      </c>
      <c r="C13" s="4">
        <v>20.79</v>
      </c>
      <c r="D13" s="4">
        <v>1</v>
      </c>
      <c r="E13" s="4">
        <v>0.34</v>
      </c>
      <c r="F13" s="4">
        <v>1200</v>
      </c>
      <c r="G13" s="4">
        <v>0.4</v>
      </c>
      <c r="H13" s="4">
        <v>1.3</v>
      </c>
      <c r="I13" s="5">
        <v>3000</v>
      </c>
      <c r="J13" s="5">
        <v>600</v>
      </c>
      <c r="K13" s="4">
        <v>200</v>
      </c>
      <c r="L13" s="4">
        <v>220</v>
      </c>
      <c r="M13" s="4">
        <v>240</v>
      </c>
      <c r="N13" s="6">
        <f t="shared" si="1"/>
        <v>1.2</v>
      </c>
      <c r="O13" s="11">
        <v>10</v>
      </c>
      <c r="P13" s="10">
        <v>79</v>
      </c>
      <c r="Q13" s="9">
        <f t="shared" si="2"/>
        <v>790</v>
      </c>
      <c r="R13" s="8">
        <f t="shared" si="0"/>
        <v>16424.099999999999</v>
      </c>
    </row>
    <row r="14" spans="1:18" x14ac:dyDescent="0.35">
      <c r="A14" s="19" t="s">
        <v>5</v>
      </c>
      <c r="B14" s="4">
        <v>6</v>
      </c>
      <c r="C14" s="4">
        <v>45.81</v>
      </c>
      <c r="D14" s="4">
        <v>1</v>
      </c>
      <c r="E14" s="4">
        <v>0.76700000000000002</v>
      </c>
      <c r="F14" s="4">
        <v>1045</v>
      </c>
      <c r="G14" s="4">
        <v>0.5</v>
      </c>
      <c r="H14" s="4">
        <v>3.7</v>
      </c>
      <c r="I14" s="5">
        <v>40000</v>
      </c>
      <c r="J14" s="5">
        <v>7000</v>
      </c>
      <c r="K14" s="4">
        <v>140</v>
      </c>
      <c r="L14" s="4">
        <v>140</v>
      </c>
      <c r="M14" s="4">
        <v>140</v>
      </c>
      <c r="N14" s="6">
        <f t="shared" si="1"/>
        <v>1.0449999999999999</v>
      </c>
      <c r="O14" s="12">
        <v>2</v>
      </c>
      <c r="P14" s="10">
        <v>79</v>
      </c>
      <c r="Q14" s="9">
        <f t="shared" si="2"/>
        <v>158</v>
      </c>
      <c r="R14" s="8">
        <f t="shared" si="0"/>
        <v>7237.9800000000005</v>
      </c>
    </row>
    <row r="15" spans="1:18" x14ac:dyDescent="0.35">
      <c r="A15" s="19" t="s">
        <v>6</v>
      </c>
      <c r="B15" s="4">
        <v>7</v>
      </c>
      <c r="C15" s="4">
        <v>59.68</v>
      </c>
      <c r="D15" s="4">
        <v>1</v>
      </c>
      <c r="E15" s="4">
        <v>1.038</v>
      </c>
      <c r="F15" s="4">
        <v>1040</v>
      </c>
      <c r="G15" s="4">
        <v>0.6</v>
      </c>
      <c r="H15" s="4">
        <v>3.6</v>
      </c>
      <c r="I15" s="5">
        <v>400000</v>
      </c>
      <c r="J15" s="5">
        <v>60000</v>
      </c>
      <c r="K15" s="4">
        <v>255</v>
      </c>
      <c r="L15" s="4">
        <v>128</v>
      </c>
      <c r="M15" s="4">
        <v>255</v>
      </c>
      <c r="N15" s="6">
        <f t="shared" si="1"/>
        <v>1.04</v>
      </c>
      <c r="O15" s="12">
        <v>0.5</v>
      </c>
      <c r="P15" s="10">
        <v>79</v>
      </c>
      <c r="Q15" s="9">
        <f t="shared" si="2"/>
        <v>39.5</v>
      </c>
      <c r="R15" s="8">
        <f t="shared" si="0"/>
        <v>2357.36</v>
      </c>
    </row>
    <row r="16" spans="1:18" x14ac:dyDescent="0.35">
      <c r="A16" s="19" t="s">
        <v>7</v>
      </c>
      <c r="B16" s="4">
        <v>8</v>
      </c>
      <c r="C16" s="4">
        <v>42.01</v>
      </c>
      <c r="D16" s="4">
        <v>1</v>
      </c>
      <c r="E16" s="4">
        <v>0.77100000000000002</v>
      </c>
      <c r="F16" s="4">
        <v>1060</v>
      </c>
      <c r="G16" s="4">
        <v>0.5</v>
      </c>
      <c r="H16" s="4">
        <v>3.5</v>
      </c>
      <c r="I16" s="5">
        <v>9000</v>
      </c>
      <c r="J16" s="5">
        <v>2000</v>
      </c>
      <c r="K16" s="4">
        <v>0</v>
      </c>
      <c r="L16" s="4">
        <v>255</v>
      </c>
      <c r="M16" s="4">
        <v>40</v>
      </c>
      <c r="N16" s="6">
        <f t="shared" si="1"/>
        <v>1.06</v>
      </c>
      <c r="O16" s="12">
        <v>1</v>
      </c>
      <c r="P16" s="10">
        <v>79</v>
      </c>
      <c r="Q16" s="9">
        <f t="shared" si="2"/>
        <v>79</v>
      </c>
      <c r="R16" s="8">
        <f t="shared" si="0"/>
        <v>3318.79</v>
      </c>
    </row>
    <row r="17" spans="1:18" x14ac:dyDescent="0.35">
      <c r="A17" s="19" t="s">
        <v>8</v>
      </c>
      <c r="B17" s="4">
        <v>9</v>
      </c>
      <c r="C17" s="4">
        <v>42.65</v>
      </c>
      <c r="D17" s="4">
        <v>1</v>
      </c>
      <c r="E17" s="4">
        <v>0.78200000000000003</v>
      </c>
      <c r="F17" s="4">
        <v>1100</v>
      </c>
      <c r="G17" s="4">
        <v>0.6</v>
      </c>
      <c r="H17" s="4">
        <v>3.5</v>
      </c>
      <c r="I17" s="5">
        <v>9000</v>
      </c>
      <c r="J17" s="5">
        <v>2000</v>
      </c>
      <c r="K17" s="4">
        <v>240</v>
      </c>
      <c r="L17" s="4">
        <v>240</v>
      </c>
      <c r="M17" s="4">
        <v>200</v>
      </c>
      <c r="N17" s="6">
        <f t="shared" si="1"/>
        <v>1.1000000000000001</v>
      </c>
      <c r="O17" s="12">
        <v>2</v>
      </c>
      <c r="P17" s="10">
        <v>79</v>
      </c>
      <c r="Q17" s="9">
        <f t="shared" si="2"/>
        <v>158</v>
      </c>
      <c r="R17" s="8">
        <f t="shared" si="0"/>
        <v>6738.7</v>
      </c>
    </row>
    <row r="18" spans="1:18" x14ac:dyDescent="0.35">
      <c r="A18" s="19" t="s">
        <v>9</v>
      </c>
      <c r="B18" s="4">
        <v>10</v>
      </c>
      <c r="C18" s="4">
        <v>57.94</v>
      </c>
      <c r="D18" s="4">
        <v>1</v>
      </c>
      <c r="E18" s="4">
        <v>1.08</v>
      </c>
      <c r="F18" s="4">
        <v>1060</v>
      </c>
      <c r="G18" s="4">
        <v>0.6</v>
      </c>
      <c r="H18" s="4">
        <v>3.6</v>
      </c>
      <c r="I18" s="4">
        <v>0</v>
      </c>
      <c r="J18" s="4">
        <v>0</v>
      </c>
      <c r="K18" s="4">
        <v>180</v>
      </c>
      <c r="L18" s="4">
        <v>120</v>
      </c>
      <c r="M18" s="4">
        <v>0</v>
      </c>
      <c r="N18" s="6">
        <f t="shared" si="1"/>
        <v>1.06</v>
      </c>
      <c r="O18" s="12">
        <v>2</v>
      </c>
      <c r="P18" s="10">
        <v>79</v>
      </c>
      <c r="Q18" s="9">
        <f t="shared" si="2"/>
        <v>158</v>
      </c>
      <c r="R18" s="8">
        <f t="shared" si="0"/>
        <v>9154.52</v>
      </c>
    </row>
    <row r="19" spans="1:18" x14ac:dyDescent="0.35">
      <c r="A19" s="19" t="s">
        <v>10</v>
      </c>
      <c r="B19" s="4">
        <v>11</v>
      </c>
      <c r="C19" s="4">
        <v>57.94</v>
      </c>
      <c r="D19" s="4">
        <v>1</v>
      </c>
      <c r="E19" s="4">
        <v>1.08</v>
      </c>
      <c r="F19" s="4">
        <v>1060</v>
      </c>
      <c r="G19" s="4">
        <v>0.6</v>
      </c>
      <c r="H19" s="4">
        <v>3.6</v>
      </c>
      <c r="I19" s="5">
        <v>50000</v>
      </c>
      <c r="J19" s="5">
        <v>9000</v>
      </c>
      <c r="K19" s="4">
        <v>180</v>
      </c>
      <c r="L19" s="4">
        <v>90</v>
      </c>
      <c r="M19" s="4">
        <v>0</v>
      </c>
      <c r="N19" s="6">
        <f t="shared" si="1"/>
        <v>1.06</v>
      </c>
      <c r="O19" s="12">
        <v>1</v>
      </c>
      <c r="P19" s="10">
        <v>79</v>
      </c>
      <c r="Q19" s="9">
        <f t="shared" si="2"/>
        <v>79</v>
      </c>
      <c r="R19" s="8">
        <f t="shared" si="0"/>
        <v>4577.26</v>
      </c>
    </row>
    <row r="20" spans="1:18" x14ac:dyDescent="0.35">
      <c r="A20" s="19" t="s">
        <v>11</v>
      </c>
      <c r="B20" s="4">
        <v>12</v>
      </c>
      <c r="C20" s="4">
        <v>68.900000000000006</v>
      </c>
      <c r="D20" s="4">
        <v>1</v>
      </c>
      <c r="E20" s="4">
        <v>1.6359999999999999</v>
      </c>
      <c r="F20" s="4">
        <v>1010</v>
      </c>
      <c r="G20" s="4">
        <v>0.6</v>
      </c>
      <c r="H20" s="4">
        <v>3.9</v>
      </c>
      <c r="I20" s="4">
        <v>0</v>
      </c>
      <c r="J20" s="4">
        <v>0</v>
      </c>
      <c r="K20" s="4">
        <v>240</v>
      </c>
      <c r="L20" s="4">
        <v>240</v>
      </c>
      <c r="M20" s="4">
        <v>200</v>
      </c>
      <c r="N20" s="6">
        <f t="shared" si="1"/>
        <v>1.01</v>
      </c>
      <c r="O20" s="11">
        <v>0.5</v>
      </c>
      <c r="P20" s="10">
        <v>79</v>
      </c>
      <c r="Q20" s="9">
        <f t="shared" si="2"/>
        <v>39.5</v>
      </c>
      <c r="R20" s="8">
        <f t="shared" si="0"/>
        <v>2721.55</v>
      </c>
    </row>
    <row r="21" spans="1:18" x14ac:dyDescent="0.35">
      <c r="A21" s="19" t="s">
        <v>12</v>
      </c>
      <c r="B21" s="4">
        <v>13</v>
      </c>
      <c r="C21" s="4">
        <v>46.57</v>
      </c>
      <c r="D21" s="4">
        <v>1</v>
      </c>
      <c r="E21" s="4">
        <v>0.79300000000000004</v>
      </c>
      <c r="F21" s="4">
        <v>1090</v>
      </c>
      <c r="G21" s="4">
        <v>0.4</v>
      </c>
      <c r="H21" s="4">
        <v>3.7</v>
      </c>
      <c r="I21" s="5">
        <v>0</v>
      </c>
      <c r="J21" s="5">
        <v>0</v>
      </c>
      <c r="K21" s="4">
        <v>0</v>
      </c>
      <c r="L21" s="4">
        <v>255</v>
      </c>
      <c r="M21" s="4">
        <v>255</v>
      </c>
      <c r="N21" s="6">
        <f t="shared" si="1"/>
        <v>1.0900000000000001</v>
      </c>
      <c r="O21" s="11">
        <v>0.1</v>
      </c>
      <c r="P21" s="10">
        <v>79</v>
      </c>
      <c r="Q21" s="9">
        <f t="shared" si="2"/>
        <v>7.9</v>
      </c>
      <c r="R21" s="8">
        <f t="shared" si="0"/>
        <v>367.90300000000002</v>
      </c>
    </row>
    <row r="22" spans="1:18" x14ac:dyDescent="0.35">
      <c r="A22" s="19" t="s">
        <v>13</v>
      </c>
      <c r="B22" s="4">
        <v>14</v>
      </c>
      <c r="C22" s="4">
        <v>5.46</v>
      </c>
      <c r="D22" s="4">
        <v>1</v>
      </c>
      <c r="E22" s="4">
        <v>5.0999999999999997E-2</v>
      </c>
      <c r="F22" s="4">
        <v>900</v>
      </c>
      <c r="G22" s="4">
        <v>0.2</v>
      </c>
      <c r="H22" s="4">
        <v>2.5</v>
      </c>
      <c r="I22" s="5">
        <v>2000</v>
      </c>
      <c r="J22" s="5">
        <v>300</v>
      </c>
      <c r="K22" s="4">
        <v>255</v>
      </c>
      <c r="L22" s="4">
        <v>200</v>
      </c>
      <c r="M22" s="4">
        <v>100</v>
      </c>
      <c r="N22" s="6">
        <f t="shared" si="1"/>
        <v>0.9</v>
      </c>
      <c r="O22" s="11">
        <v>10</v>
      </c>
      <c r="P22" s="10">
        <v>79</v>
      </c>
      <c r="Q22" s="9">
        <f t="shared" si="2"/>
        <v>790</v>
      </c>
      <c r="R22" s="8">
        <f t="shared" si="0"/>
        <v>4313.3999999999996</v>
      </c>
    </row>
    <row r="23" spans="1:18" x14ac:dyDescent="0.35">
      <c r="A23" s="19" t="s">
        <v>14</v>
      </c>
      <c r="B23" s="4">
        <v>15</v>
      </c>
      <c r="C23" s="4">
        <v>70.19</v>
      </c>
      <c r="D23" s="4">
        <v>1</v>
      </c>
      <c r="E23" s="4">
        <v>1.8380000000000001</v>
      </c>
      <c r="F23" s="4">
        <v>1010</v>
      </c>
      <c r="G23" s="4">
        <v>0.6</v>
      </c>
      <c r="H23" s="4">
        <v>3.9</v>
      </c>
      <c r="I23" s="5">
        <v>0</v>
      </c>
      <c r="J23" s="5">
        <v>0</v>
      </c>
      <c r="K23" s="4">
        <v>100</v>
      </c>
      <c r="L23" s="4">
        <v>255</v>
      </c>
      <c r="M23" s="4">
        <v>100</v>
      </c>
      <c r="N23" s="6">
        <f t="shared" si="1"/>
        <v>1.01</v>
      </c>
      <c r="O23" s="11">
        <v>0.1</v>
      </c>
      <c r="P23" s="10">
        <v>79</v>
      </c>
      <c r="Q23" s="9">
        <f t="shared" si="2"/>
        <v>7.9</v>
      </c>
      <c r="R23" s="8">
        <f t="shared" si="0"/>
        <v>554.50099999999998</v>
      </c>
    </row>
    <row r="24" spans="1:18" x14ac:dyDescent="0.35">
      <c r="A24" s="19" t="s">
        <v>15</v>
      </c>
      <c r="B24" s="4">
        <v>16</v>
      </c>
      <c r="C24" s="4">
        <v>59.14</v>
      </c>
      <c r="D24" s="4">
        <v>1</v>
      </c>
      <c r="E24" s="4">
        <v>1.2569999999999999</v>
      </c>
      <c r="F24" s="4">
        <v>1050</v>
      </c>
      <c r="G24" s="4">
        <v>0.6</v>
      </c>
      <c r="H24" s="4">
        <v>3.9</v>
      </c>
      <c r="I24" s="5">
        <v>9000</v>
      </c>
      <c r="J24" s="5">
        <v>2000</v>
      </c>
      <c r="K24" s="4">
        <v>40</v>
      </c>
      <c r="L24" s="4">
        <v>255</v>
      </c>
      <c r="M24" s="4">
        <v>0</v>
      </c>
      <c r="N24" s="6">
        <f t="shared" si="1"/>
        <v>1.05</v>
      </c>
      <c r="O24" s="11">
        <v>0.05</v>
      </c>
      <c r="P24" s="10">
        <v>79</v>
      </c>
      <c r="Q24" s="9">
        <f t="shared" si="2"/>
        <v>3.95</v>
      </c>
      <c r="R24" s="8">
        <f t="shared" si="0"/>
        <v>233.60300000000001</v>
      </c>
    </row>
    <row r="25" spans="1:18" x14ac:dyDescent="0.35">
      <c r="A25" s="19" t="s">
        <v>16</v>
      </c>
      <c r="B25" s="4">
        <v>17</v>
      </c>
      <c r="C25" s="4">
        <v>59.89</v>
      </c>
      <c r="D25" s="4">
        <v>1</v>
      </c>
      <c r="E25" s="4">
        <v>1.23</v>
      </c>
      <c r="F25" s="4">
        <v>1080</v>
      </c>
      <c r="G25" s="4">
        <v>0.5</v>
      </c>
      <c r="H25" s="4">
        <v>3.7</v>
      </c>
      <c r="I25" s="5">
        <v>50000</v>
      </c>
      <c r="J25" s="5">
        <v>10000</v>
      </c>
      <c r="K25" s="4">
        <v>220</v>
      </c>
      <c r="L25" s="4">
        <v>0</v>
      </c>
      <c r="M25" s="4">
        <v>0</v>
      </c>
      <c r="N25" s="6">
        <f t="shared" si="1"/>
        <v>1.08</v>
      </c>
      <c r="O25" s="11">
        <v>0.5</v>
      </c>
      <c r="P25" s="10">
        <v>79</v>
      </c>
      <c r="Q25" s="9">
        <f t="shared" si="2"/>
        <v>39.5</v>
      </c>
      <c r="R25" s="8">
        <f t="shared" si="0"/>
        <v>2365.6550000000002</v>
      </c>
    </row>
    <row r="26" spans="1:18" x14ac:dyDescent="0.35">
      <c r="A26" s="19" t="s">
        <v>17</v>
      </c>
      <c r="B26" s="4">
        <v>18</v>
      </c>
      <c r="C26" s="4">
        <v>58.67</v>
      </c>
      <c r="D26" s="4">
        <v>1</v>
      </c>
      <c r="E26" s="4">
        <v>1.3919999999999999</v>
      </c>
      <c r="F26" s="4">
        <v>1050</v>
      </c>
      <c r="G26" s="4">
        <v>0.5</v>
      </c>
      <c r="H26" s="4">
        <v>3.9</v>
      </c>
      <c r="I26" s="5">
        <v>300000</v>
      </c>
      <c r="J26" s="5">
        <v>50000</v>
      </c>
      <c r="K26" s="4">
        <v>128</v>
      </c>
      <c r="L26" s="4">
        <v>0</v>
      </c>
      <c r="M26" s="4">
        <v>255</v>
      </c>
      <c r="N26" s="6">
        <f t="shared" si="1"/>
        <v>1.05</v>
      </c>
      <c r="O26" s="11">
        <v>2</v>
      </c>
      <c r="P26" s="10">
        <v>79</v>
      </c>
      <c r="Q26" s="9">
        <f t="shared" si="2"/>
        <v>158</v>
      </c>
      <c r="R26" s="8">
        <f t="shared" si="0"/>
        <v>9269.86</v>
      </c>
    </row>
    <row r="27" spans="1:18" x14ac:dyDescent="0.35">
      <c r="A27" s="19" t="s">
        <v>18</v>
      </c>
      <c r="B27" s="4">
        <v>19</v>
      </c>
      <c r="C27" s="4">
        <v>58.67</v>
      </c>
      <c r="D27" s="4">
        <v>1</v>
      </c>
      <c r="E27" s="4">
        <v>1.3919999999999999</v>
      </c>
      <c r="F27" s="4">
        <v>1040</v>
      </c>
      <c r="G27" s="4">
        <v>0.5</v>
      </c>
      <c r="H27" s="4">
        <v>3.9</v>
      </c>
      <c r="I27" s="5">
        <v>300000</v>
      </c>
      <c r="J27" s="5">
        <v>50000</v>
      </c>
      <c r="K27" s="4">
        <v>128</v>
      </c>
      <c r="L27" s="4">
        <v>80</v>
      </c>
      <c r="M27" s="4">
        <v>255</v>
      </c>
      <c r="N27" s="6">
        <f t="shared" si="1"/>
        <v>1.04</v>
      </c>
      <c r="O27" s="11">
        <v>1</v>
      </c>
      <c r="P27" s="10">
        <v>79</v>
      </c>
      <c r="Q27" s="9">
        <f t="shared" si="2"/>
        <v>79</v>
      </c>
      <c r="R27" s="8">
        <f t="shared" si="0"/>
        <v>4634.93</v>
      </c>
    </row>
    <row r="28" spans="1:18" x14ac:dyDescent="0.35">
      <c r="A28" s="19" t="s">
        <v>19</v>
      </c>
      <c r="B28" s="4">
        <v>20</v>
      </c>
      <c r="C28" s="4">
        <v>58.67</v>
      </c>
      <c r="D28" s="4">
        <v>1</v>
      </c>
      <c r="E28" s="4">
        <v>1.3919999999999999</v>
      </c>
      <c r="F28" s="4">
        <v>1050</v>
      </c>
      <c r="G28" s="4">
        <v>0.5</v>
      </c>
      <c r="H28" s="4">
        <v>3.9</v>
      </c>
      <c r="I28" s="5">
        <v>300000</v>
      </c>
      <c r="J28" s="5">
        <v>50000</v>
      </c>
      <c r="K28" s="4">
        <v>90</v>
      </c>
      <c r="L28" s="4">
        <v>60</v>
      </c>
      <c r="M28" s="4">
        <v>255</v>
      </c>
      <c r="N28" s="6">
        <f t="shared" si="1"/>
        <v>1.05</v>
      </c>
      <c r="O28" s="11">
        <v>0.1</v>
      </c>
      <c r="P28" s="10">
        <v>79</v>
      </c>
      <c r="Q28" s="9">
        <f t="shared" si="2"/>
        <v>7.9</v>
      </c>
      <c r="R28" s="8">
        <f t="shared" si="0"/>
        <v>463.49300000000005</v>
      </c>
    </row>
    <row r="29" spans="1:18" x14ac:dyDescent="0.35">
      <c r="A29" s="19" t="s">
        <v>20</v>
      </c>
      <c r="B29" s="4">
        <v>21</v>
      </c>
      <c r="C29" s="4">
        <v>46.83</v>
      </c>
      <c r="D29" s="4">
        <v>1</v>
      </c>
      <c r="E29" s="4">
        <v>0.85499999999999998</v>
      </c>
      <c r="F29" s="4">
        <v>1050</v>
      </c>
      <c r="G29" s="4">
        <v>0.5</v>
      </c>
      <c r="H29" s="4">
        <v>3.6</v>
      </c>
      <c r="I29" s="5">
        <v>70000</v>
      </c>
      <c r="J29" s="5">
        <v>10000</v>
      </c>
      <c r="K29" s="4">
        <v>128</v>
      </c>
      <c r="L29" s="4">
        <v>64</v>
      </c>
      <c r="M29" s="4">
        <v>32</v>
      </c>
      <c r="N29" s="6">
        <f t="shared" si="1"/>
        <v>1.05</v>
      </c>
      <c r="O29" s="11">
        <v>5</v>
      </c>
      <c r="P29" s="10">
        <v>79</v>
      </c>
      <c r="Q29" s="9">
        <f t="shared" si="2"/>
        <v>395</v>
      </c>
      <c r="R29" s="8">
        <f t="shared" si="0"/>
        <v>18497.849999999999</v>
      </c>
    </row>
    <row r="30" spans="1:18" x14ac:dyDescent="0.35">
      <c r="A30" s="19" t="s">
        <v>21</v>
      </c>
      <c r="B30" s="4">
        <v>22</v>
      </c>
      <c r="C30" s="4">
        <v>36.71</v>
      </c>
      <c r="D30" s="4">
        <v>1</v>
      </c>
      <c r="E30" s="4">
        <v>0.65700000000000003</v>
      </c>
      <c r="F30" s="4">
        <v>800</v>
      </c>
      <c r="G30" s="4">
        <v>0.6</v>
      </c>
      <c r="H30" s="4">
        <v>3.6</v>
      </c>
      <c r="I30" s="5">
        <v>9000</v>
      </c>
      <c r="J30" s="5">
        <v>2000</v>
      </c>
      <c r="K30" s="4">
        <v>64</v>
      </c>
      <c r="L30" s="4">
        <v>192</v>
      </c>
      <c r="M30" s="4">
        <v>255</v>
      </c>
      <c r="N30" s="6">
        <f t="shared" si="1"/>
        <v>0.8</v>
      </c>
      <c r="O30" s="11">
        <v>5</v>
      </c>
      <c r="P30" s="10">
        <v>79</v>
      </c>
      <c r="Q30" s="9">
        <f t="shared" si="2"/>
        <v>395</v>
      </c>
      <c r="R30" s="8">
        <f t="shared" si="0"/>
        <v>14500.45</v>
      </c>
    </row>
    <row r="31" spans="1:18" x14ac:dyDescent="0.35">
      <c r="A31" s="19" t="s">
        <v>22</v>
      </c>
      <c r="B31" s="4">
        <v>23</v>
      </c>
      <c r="C31" s="4">
        <v>59.68</v>
      </c>
      <c r="D31" s="4">
        <v>1</v>
      </c>
      <c r="E31" s="4">
        <v>1.038</v>
      </c>
      <c r="F31" s="4">
        <v>1030</v>
      </c>
      <c r="G31" s="4">
        <v>0.4</v>
      </c>
      <c r="H31" s="4">
        <v>3.1</v>
      </c>
      <c r="I31" s="5">
        <v>400000</v>
      </c>
      <c r="J31" s="5">
        <v>60000</v>
      </c>
      <c r="K31" s="4">
        <v>200</v>
      </c>
      <c r="L31" s="4">
        <v>255</v>
      </c>
      <c r="M31" s="4">
        <v>0</v>
      </c>
      <c r="N31" s="6">
        <f t="shared" si="1"/>
        <v>1.03</v>
      </c>
      <c r="O31" s="11">
        <v>0.5</v>
      </c>
      <c r="P31" s="10">
        <v>79</v>
      </c>
      <c r="Q31" s="9">
        <f t="shared" si="2"/>
        <v>39.5</v>
      </c>
      <c r="R31" s="8">
        <f t="shared" si="0"/>
        <v>2357.36</v>
      </c>
    </row>
    <row r="32" spans="1:18" x14ac:dyDescent="0.35">
      <c r="A32" s="19" t="s">
        <v>23</v>
      </c>
      <c r="B32" s="4">
        <v>24</v>
      </c>
      <c r="C32" s="4">
        <v>46.08</v>
      </c>
      <c r="D32" s="4">
        <v>1</v>
      </c>
      <c r="E32" s="4">
        <v>0.84499999999999997</v>
      </c>
      <c r="F32" s="4">
        <v>1070</v>
      </c>
      <c r="G32" s="4">
        <v>0.3</v>
      </c>
      <c r="H32" s="4">
        <v>3.1</v>
      </c>
      <c r="I32" s="5">
        <v>9000</v>
      </c>
      <c r="J32" s="5">
        <v>2000</v>
      </c>
      <c r="K32" s="4">
        <v>120</v>
      </c>
      <c r="L32" s="4">
        <v>180</v>
      </c>
      <c r="M32" s="4">
        <v>0</v>
      </c>
      <c r="N32" s="6">
        <f t="shared" si="1"/>
        <v>1.07</v>
      </c>
      <c r="O32" s="11">
        <v>1</v>
      </c>
      <c r="P32" s="10">
        <v>79</v>
      </c>
      <c r="Q32" s="9">
        <f t="shared" si="2"/>
        <v>79</v>
      </c>
      <c r="R32" s="8">
        <f t="shared" si="0"/>
        <v>3640.3199999999997</v>
      </c>
    </row>
    <row r="33" spans="1:18" x14ac:dyDescent="0.35">
      <c r="A33" s="19" t="s">
        <v>24</v>
      </c>
      <c r="B33" s="4">
        <v>25</v>
      </c>
      <c r="C33" s="4">
        <v>55.03</v>
      </c>
      <c r="D33" s="4">
        <v>1</v>
      </c>
      <c r="E33" s="4">
        <v>0.94299999999999995</v>
      </c>
      <c r="F33" s="4">
        <v>1080</v>
      </c>
      <c r="G33" s="4">
        <v>0.5</v>
      </c>
      <c r="H33" s="4">
        <v>3.5</v>
      </c>
      <c r="I33" s="5">
        <v>3000</v>
      </c>
      <c r="J33" s="5">
        <v>500</v>
      </c>
      <c r="K33" s="4">
        <v>200</v>
      </c>
      <c r="L33" s="4">
        <v>120</v>
      </c>
      <c r="M33" s="4">
        <v>120</v>
      </c>
      <c r="N33" s="6">
        <f t="shared" si="1"/>
        <v>1.08</v>
      </c>
      <c r="O33" s="11">
        <v>20</v>
      </c>
      <c r="P33" s="10">
        <v>79</v>
      </c>
      <c r="Q33" s="9">
        <f t="shared" si="2"/>
        <v>1580</v>
      </c>
      <c r="R33" s="8">
        <f t="shared" si="0"/>
        <v>86947.400000000009</v>
      </c>
    </row>
    <row r="34" spans="1:18" x14ac:dyDescent="0.35">
      <c r="A34" s="19" t="s">
        <v>25</v>
      </c>
      <c r="B34" s="4">
        <v>26</v>
      </c>
      <c r="C34" s="4">
        <v>65.06</v>
      </c>
      <c r="D34" s="4">
        <v>1</v>
      </c>
      <c r="E34" s="4">
        <v>1.1870000000000001</v>
      </c>
      <c r="F34" s="4">
        <v>1040</v>
      </c>
      <c r="G34" s="4">
        <v>0.5</v>
      </c>
      <c r="H34" s="4">
        <v>3.5</v>
      </c>
      <c r="I34" s="5">
        <v>9000</v>
      </c>
      <c r="J34" s="5">
        <v>2000</v>
      </c>
      <c r="K34" s="4">
        <v>255</v>
      </c>
      <c r="L34" s="4">
        <v>160</v>
      </c>
      <c r="M34" s="4">
        <v>0</v>
      </c>
      <c r="N34" s="6">
        <f t="shared" si="1"/>
        <v>1.04</v>
      </c>
      <c r="O34" s="11">
        <v>0.2</v>
      </c>
      <c r="P34" s="10">
        <v>79</v>
      </c>
      <c r="Q34" s="9">
        <f t="shared" si="2"/>
        <v>15.8</v>
      </c>
      <c r="R34" s="8">
        <f t="shared" si="0"/>
        <v>1027.9480000000001</v>
      </c>
    </row>
    <row r="35" spans="1:18" x14ac:dyDescent="0.35">
      <c r="A35" s="19" t="s">
        <v>26</v>
      </c>
      <c r="B35" s="4">
        <v>27</v>
      </c>
      <c r="C35" s="4">
        <v>50.47</v>
      </c>
      <c r="D35" s="4">
        <v>1</v>
      </c>
      <c r="E35" s="4">
        <v>1.29</v>
      </c>
      <c r="F35" s="4">
        <v>1048</v>
      </c>
      <c r="G35" s="4">
        <v>0.5</v>
      </c>
      <c r="H35" s="4">
        <v>3.6</v>
      </c>
      <c r="I35" s="5">
        <v>400000</v>
      </c>
      <c r="J35" s="5">
        <v>60000</v>
      </c>
      <c r="K35" s="4">
        <v>255</v>
      </c>
      <c r="L35" s="4">
        <v>128</v>
      </c>
      <c r="M35" s="4">
        <v>255</v>
      </c>
      <c r="N35" s="6">
        <f t="shared" si="1"/>
        <v>1.048</v>
      </c>
      <c r="O35" s="11">
        <v>0.2</v>
      </c>
      <c r="P35" s="10">
        <v>79</v>
      </c>
      <c r="Q35" s="9">
        <f t="shared" si="2"/>
        <v>15.8</v>
      </c>
      <c r="R35" s="8">
        <f t="shared" si="0"/>
        <v>797.42600000000004</v>
      </c>
    </row>
    <row r="36" spans="1:18" x14ac:dyDescent="0.35">
      <c r="A36" s="19" t="s">
        <v>27</v>
      </c>
      <c r="B36" s="4">
        <v>28</v>
      </c>
      <c r="C36" s="4">
        <v>59.68</v>
      </c>
      <c r="D36" s="4">
        <v>1</v>
      </c>
      <c r="E36" s="4">
        <v>1.038</v>
      </c>
      <c r="F36" s="4">
        <v>1060</v>
      </c>
      <c r="G36" s="4">
        <v>0.6</v>
      </c>
      <c r="H36" s="4">
        <v>3.5</v>
      </c>
      <c r="I36" s="5">
        <v>40000</v>
      </c>
      <c r="J36" s="5">
        <v>7000</v>
      </c>
      <c r="K36" s="4">
        <v>0</v>
      </c>
      <c r="L36" s="4">
        <v>255</v>
      </c>
      <c r="M36" s="4">
        <v>60</v>
      </c>
      <c r="N36" s="6">
        <f t="shared" si="1"/>
        <v>1.06</v>
      </c>
      <c r="O36" s="11">
        <v>0.5</v>
      </c>
      <c r="P36" s="10">
        <v>79</v>
      </c>
      <c r="Q36" s="9">
        <f t="shared" si="2"/>
        <v>39.5</v>
      </c>
      <c r="R36" s="8">
        <f t="shared" si="0"/>
        <v>2357.36</v>
      </c>
    </row>
    <row r="37" spans="1:18" x14ac:dyDescent="0.35">
      <c r="A37" s="19" t="s">
        <v>28</v>
      </c>
      <c r="B37" s="4">
        <v>29</v>
      </c>
      <c r="C37" s="4">
        <v>59.68</v>
      </c>
      <c r="D37" s="4">
        <v>1</v>
      </c>
      <c r="E37" s="4">
        <v>1.038</v>
      </c>
      <c r="F37" s="4">
        <v>1050</v>
      </c>
      <c r="G37" s="4">
        <v>0.6</v>
      </c>
      <c r="H37" s="4">
        <v>3.8</v>
      </c>
      <c r="I37" s="5">
        <v>400000</v>
      </c>
      <c r="J37" s="5">
        <v>60000</v>
      </c>
      <c r="K37" s="4">
        <v>0</v>
      </c>
      <c r="L37" s="4">
        <v>255</v>
      </c>
      <c r="M37" s="4">
        <v>80</v>
      </c>
      <c r="N37" s="6">
        <f t="shared" si="1"/>
        <v>1.05</v>
      </c>
      <c r="O37" s="11">
        <v>0.01</v>
      </c>
      <c r="P37" s="10">
        <v>79</v>
      </c>
      <c r="Q37" s="9">
        <f t="shared" si="2"/>
        <v>0.79</v>
      </c>
      <c r="R37" s="8">
        <f t="shared" si="0"/>
        <v>47.147200000000005</v>
      </c>
    </row>
    <row r="38" spans="1:18" x14ac:dyDescent="0.35">
      <c r="A38" s="19" t="s">
        <v>29</v>
      </c>
      <c r="B38" s="4">
        <v>30</v>
      </c>
      <c r="C38" s="4">
        <v>60.55</v>
      </c>
      <c r="D38" s="4">
        <v>1</v>
      </c>
      <c r="E38" s="4">
        <v>1.21</v>
      </c>
      <c r="F38" s="4">
        <v>1045</v>
      </c>
      <c r="G38" s="4">
        <v>0.5</v>
      </c>
      <c r="H38" s="4">
        <v>3.8</v>
      </c>
      <c r="I38" s="5">
        <v>400000</v>
      </c>
      <c r="J38" s="5">
        <v>60000</v>
      </c>
      <c r="K38" s="4">
        <v>0</v>
      </c>
      <c r="L38" s="4">
        <v>255</v>
      </c>
      <c r="M38" s="4">
        <v>100</v>
      </c>
      <c r="N38" s="6">
        <f t="shared" si="1"/>
        <v>1.0449999999999999</v>
      </c>
      <c r="O38" s="11">
        <v>0.2</v>
      </c>
      <c r="P38" s="10">
        <v>79</v>
      </c>
      <c r="Q38" s="9">
        <f t="shared" si="2"/>
        <v>15.8</v>
      </c>
      <c r="R38" s="8">
        <f t="shared" si="0"/>
        <v>956.69</v>
      </c>
    </row>
    <row r="39" spans="1:18" x14ac:dyDescent="0.35">
      <c r="A39" s="19" t="s">
        <v>30</v>
      </c>
      <c r="B39" s="4">
        <v>31</v>
      </c>
      <c r="C39" s="4">
        <v>41.41</v>
      </c>
      <c r="D39" s="4">
        <v>1</v>
      </c>
      <c r="E39" s="4">
        <v>0.86699999999999999</v>
      </c>
      <c r="F39" s="4">
        <v>1100</v>
      </c>
      <c r="G39" s="4">
        <v>0.3</v>
      </c>
      <c r="H39" s="4">
        <v>3.5</v>
      </c>
      <c r="I39" s="5">
        <v>9000</v>
      </c>
      <c r="J39" s="5">
        <v>2000</v>
      </c>
      <c r="K39" s="4">
        <v>0</v>
      </c>
      <c r="L39" s="4">
        <v>180</v>
      </c>
      <c r="M39" s="4">
        <v>255</v>
      </c>
      <c r="N39" s="6">
        <f t="shared" si="1"/>
        <v>1.1000000000000001</v>
      </c>
      <c r="O39" s="11">
        <v>0.5</v>
      </c>
      <c r="P39" s="10">
        <v>79</v>
      </c>
      <c r="Q39" s="9">
        <f t="shared" si="2"/>
        <v>39.5</v>
      </c>
      <c r="R39" s="8">
        <f t="shared" si="0"/>
        <v>1635.6949999999999</v>
      </c>
    </row>
    <row r="40" spans="1:18" x14ac:dyDescent="0.35">
      <c r="A40" s="19" t="s">
        <v>31</v>
      </c>
      <c r="B40" s="4">
        <v>32</v>
      </c>
      <c r="C40" s="4">
        <v>30.25</v>
      </c>
      <c r="D40" s="4">
        <v>1</v>
      </c>
      <c r="E40" s="4">
        <v>0.497</v>
      </c>
      <c r="F40" s="4">
        <v>1000</v>
      </c>
      <c r="G40" s="4">
        <v>0.4</v>
      </c>
      <c r="H40" s="4">
        <v>3</v>
      </c>
      <c r="I40" s="5">
        <v>2000</v>
      </c>
      <c r="J40" s="5">
        <v>400</v>
      </c>
      <c r="K40" s="4">
        <v>200</v>
      </c>
      <c r="L40" s="4">
        <v>150</v>
      </c>
      <c r="M40" s="4">
        <v>120</v>
      </c>
      <c r="N40" s="6">
        <f t="shared" si="1"/>
        <v>1</v>
      </c>
      <c r="O40" s="11">
        <v>5</v>
      </c>
      <c r="P40" s="10">
        <v>79</v>
      </c>
      <c r="Q40" s="9">
        <f t="shared" si="2"/>
        <v>395</v>
      </c>
      <c r="R40" s="8">
        <f t="shared" si="0"/>
        <v>11948.75</v>
      </c>
    </row>
    <row r="41" spans="1:18" x14ac:dyDescent="0.35">
      <c r="A41" s="19" t="s">
        <v>32</v>
      </c>
      <c r="B41" s="4">
        <v>33</v>
      </c>
      <c r="C41" s="4">
        <v>59.68</v>
      </c>
      <c r="D41" s="4">
        <v>1</v>
      </c>
      <c r="E41" s="4">
        <v>1.038</v>
      </c>
      <c r="F41" s="4">
        <v>1040</v>
      </c>
      <c r="G41" s="4">
        <v>0.6</v>
      </c>
      <c r="H41" s="4">
        <v>3.1</v>
      </c>
      <c r="I41" s="5">
        <v>400000</v>
      </c>
      <c r="J41" s="5">
        <v>60000</v>
      </c>
      <c r="K41" s="4">
        <v>0</v>
      </c>
      <c r="L41" s="4">
        <v>255</v>
      </c>
      <c r="M41" s="4">
        <v>124</v>
      </c>
      <c r="N41" s="6">
        <f t="shared" si="1"/>
        <v>1.04</v>
      </c>
      <c r="O41" s="11">
        <v>0.5</v>
      </c>
      <c r="P41" s="10">
        <v>79</v>
      </c>
      <c r="Q41" s="9">
        <f t="shared" si="2"/>
        <v>39.5</v>
      </c>
      <c r="R41" s="8">
        <f t="shared" si="0"/>
        <v>2357.36</v>
      </c>
    </row>
    <row r="42" spans="1:18" x14ac:dyDescent="0.35">
      <c r="A42" s="19" t="s">
        <v>33</v>
      </c>
      <c r="B42" s="4">
        <v>34</v>
      </c>
      <c r="C42" s="4">
        <v>43.75</v>
      </c>
      <c r="D42" s="4">
        <v>1</v>
      </c>
      <c r="E42" s="4">
        <v>0.85599999999999998</v>
      </c>
      <c r="F42" s="4">
        <v>1100</v>
      </c>
      <c r="G42" s="4">
        <v>0.3</v>
      </c>
      <c r="H42" s="4">
        <v>3.5</v>
      </c>
      <c r="I42" s="5">
        <v>9000</v>
      </c>
      <c r="J42" s="5">
        <v>2000</v>
      </c>
      <c r="K42" s="4">
        <v>255</v>
      </c>
      <c r="L42" s="4">
        <v>192</v>
      </c>
      <c r="M42" s="4">
        <v>192</v>
      </c>
      <c r="N42" s="6">
        <f t="shared" si="1"/>
        <v>1.1000000000000001</v>
      </c>
      <c r="O42" s="11">
        <v>10</v>
      </c>
      <c r="P42" s="10">
        <v>79</v>
      </c>
      <c r="Q42" s="9">
        <f t="shared" si="2"/>
        <v>790</v>
      </c>
      <c r="R42" s="8">
        <f t="shared" si="0"/>
        <v>34562.5</v>
      </c>
    </row>
    <row r="43" spans="1:18" x14ac:dyDescent="0.35">
      <c r="A43" s="19" t="s">
        <v>34</v>
      </c>
      <c r="B43" s="4">
        <v>35</v>
      </c>
      <c r="C43" s="4">
        <v>59.49</v>
      </c>
      <c r="D43" s="4">
        <v>1</v>
      </c>
      <c r="E43" s="4">
        <v>2.165</v>
      </c>
      <c r="F43" s="4">
        <v>1030</v>
      </c>
      <c r="G43" s="4">
        <v>0.6</v>
      </c>
      <c r="H43" s="4">
        <v>3.6</v>
      </c>
      <c r="I43" s="5">
        <v>0</v>
      </c>
      <c r="J43" s="5">
        <v>0</v>
      </c>
      <c r="K43" s="4">
        <v>160</v>
      </c>
      <c r="L43" s="4">
        <v>80</v>
      </c>
      <c r="M43" s="4">
        <v>0</v>
      </c>
      <c r="N43" s="6">
        <f t="shared" si="1"/>
        <v>1.03</v>
      </c>
      <c r="O43" s="11">
        <v>5</v>
      </c>
      <c r="P43" s="10">
        <v>79</v>
      </c>
      <c r="Q43" s="9">
        <f t="shared" si="2"/>
        <v>395</v>
      </c>
      <c r="R43" s="8">
        <f t="shared" si="0"/>
        <v>23498.55</v>
      </c>
    </row>
    <row r="44" spans="1:18" x14ac:dyDescent="0.35">
      <c r="A44" s="19" t="s">
        <v>35</v>
      </c>
      <c r="B44" s="4">
        <v>36</v>
      </c>
      <c r="C44" s="4">
        <v>59.49</v>
      </c>
      <c r="D44" s="4">
        <v>1</v>
      </c>
      <c r="E44" s="4">
        <v>2.165</v>
      </c>
      <c r="F44" s="4">
        <v>1030</v>
      </c>
      <c r="G44" s="4">
        <v>0.6</v>
      </c>
      <c r="H44" s="4">
        <v>4.2</v>
      </c>
      <c r="I44" s="5">
        <v>50000</v>
      </c>
      <c r="J44" s="5">
        <v>9000</v>
      </c>
      <c r="K44" s="4">
        <v>255</v>
      </c>
      <c r="L44" s="4">
        <v>190</v>
      </c>
      <c r="M44" s="4">
        <v>0</v>
      </c>
      <c r="N44" s="6">
        <f t="shared" si="1"/>
        <v>1.03</v>
      </c>
      <c r="O44" s="11">
        <v>2</v>
      </c>
      <c r="P44" s="10">
        <v>79</v>
      </c>
      <c r="Q44" s="9">
        <f t="shared" si="2"/>
        <v>158</v>
      </c>
      <c r="R44" s="8">
        <f t="shared" si="0"/>
        <v>9399.42</v>
      </c>
    </row>
    <row r="45" spans="1:18" x14ac:dyDescent="0.35">
      <c r="A45" s="19" t="s">
        <v>36</v>
      </c>
      <c r="B45" s="4">
        <v>37</v>
      </c>
      <c r="C45" s="4">
        <v>32.53</v>
      </c>
      <c r="D45" s="4">
        <v>1</v>
      </c>
      <c r="E45" s="4">
        <v>0.57399999999999995</v>
      </c>
      <c r="F45" s="4">
        <v>1080</v>
      </c>
      <c r="G45" s="4">
        <v>0.5</v>
      </c>
      <c r="H45" s="4">
        <v>3.7</v>
      </c>
      <c r="I45" s="5">
        <v>40000</v>
      </c>
      <c r="J45" s="5">
        <v>7000</v>
      </c>
      <c r="K45" s="4">
        <v>0</v>
      </c>
      <c r="L45" s="4">
        <v>255</v>
      </c>
      <c r="M45" s="4">
        <v>120</v>
      </c>
      <c r="N45" s="6">
        <f t="shared" si="1"/>
        <v>1.08</v>
      </c>
      <c r="O45" s="11">
        <v>1</v>
      </c>
      <c r="P45" s="10">
        <v>79</v>
      </c>
      <c r="Q45" s="9">
        <f t="shared" si="2"/>
        <v>79</v>
      </c>
      <c r="R45" s="8">
        <f t="shared" si="0"/>
        <v>2569.87</v>
      </c>
    </row>
    <row r="46" spans="1:18" x14ac:dyDescent="0.35">
      <c r="A46" s="19" t="s">
        <v>37</v>
      </c>
      <c r="B46" s="4">
        <v>38</v>
      </c>
      <c r="C46" s="4">
        <v>57.18</v>
      </c>
      <c r="D46" s="4">
        <v>1</v>
      </c>
      <c r="E46" s="4">
        <v>1.2729999999999999</v>
      </c>
      <c r="F46" s="4">
        <v>1050</v>
      </c>
      <c r="G46" s="4">
        <v>0.5</v>
      </c>
      <c r="H46" s="4">
        <v>3.7</v>
      </c>
      <c r="I46" s="5">
        <v>80000</v>
      </c>
      <c r="J46" s="5">
        <v>20000</v>
      </c>
      <c r="K46" s="4">
        <v>160</v>
      </c>
      <c r="L46" s="4">
        <v>240</v>
      </c>
      <c r="M46" s="4">
        <v>200</v>
      </c>
      <c r="N46" s="6">
        <f t="shared" si="1"/>
        <v>1.05</v>
      </c>
      <c r="O46" s="11">
        <v>0.5</v>
      </c>
      <c r="P46" s="10">
        <v>79</v>
      </c>
      <c r="Q46" s="9">
        <f t="shared" si="2"/>
        <v>39.5</v>
      </c>
      <c r="R46" s="8">
        <f t="shared" si="0"/>
        <v>2258.61</v>
      </c>
    </row>
    <row r="47" spans="1:18" x14ac:dyDescent="0.35">
      <c r="A47" s="19" t="s">
        <v>38</v>
      </c>
      <c r="B47" s="4">
        <v>39</v>
      </c>
      <c r="C47" s="4">
        <v>65.06</v>
      </c>
      <c r="D47" s="4">
        <v>1</v>
      </c>
      <c r="E47" s="4">
        <v>1.1870000000000001</v>
      </c>
      <c r="F47" s="4">
        <v>1050</v>
      </c>
      <c r="G47" s="4">
        <v>0.5</v>
      </c>
      <c r="H47" s="4">
        <v>3.6</v>
      </c>
      <c r="I47" s="5">
        <v>0</v>
      </c>
      <c r="J47" s="5">
        <v>0</v>
      </c>
      <c r="K47" s="4">
        <v>180</v>
      </c>
      <c r="L47" s="4">
        <v>90</v>
      </c>
      <c r="M47" s="4">
        <v>0</v>
      </c>
      <c r="N47" s="6">
        <f t="shared" si="1"/>
        <v>1.05</v>
      </c>
      <c r="O47" s="11">
        <v>1</v>
      </c>
      <c r="P47" s="10">
        <v>79</v>
      </c>
      <c r="Q47" s="9">
        <f t="shared" si="2"/>
        <v>79</v>
      </c>
      <c r="R47" s="8">
        <f t="shared" si="0"/>
        <v>5139.74</v>
      </c>
    </row>
    <row r="48" spans="1:18" x14ac:dyDescent="0.35">
      <c r="A48" s="19" t="s">
        <v>39</v>
      </c>
      <c r="B48" s="4">
        <v>40</v>
      </c>
      <c r="C48" s="4">
        <v>65.06</v>
      </c>
      <c r="D48" s="4">
        <v>1</v>
      </c>
      <c r="E48" s="4">
        <v>1.1870000000000001</v>
      </c>
      <c r="F48" s="4">
        <v>1050</v>
      </c>
      <c r="G48" s="4">
        <v>0.5</v>
      </c>
      <c r="H48" s="4">
        <v>3.6</v>
      </c>
      <c r="I48" s="5">
        <v>30000</v>
      </c>
      <c r="J48" s="5">
        <v>5000</v>
      </c>
      <c r="K48" s="4">
        <v>255</v>
      </c>
      <c r="L48" s="4">
        <v>128</v>
      </c>
      <c r="M48" s="4">
        <v>0</v>
      </c>
      <c r="N48" s="6">
        <f t="shared" si="1"/>
        <v>1.05</v>
      </c>
      <c r="O48" s="11">
        <v>1</v>
      </c>
      <c r="P48" s="10">
        <v>79</v>
      </c>
      <c r="Q48" s="9">
        <f t="shared" si="2"/>
        <v>79</v>
      </c>
      <c r="R48" s="8">
        <f t="shared" si="0"/>
        <v>5139.74</v>
      </c>
    </row>
    <row r="49" spans="1:18" x14ac:dyDescent="0.35">
      <c r="A49" s="19" t="s">
        <v>40</v>
      </c>
      <c r="B49" s="4">
        <v>41</v>
      </c>
      <c r="C49" s="4">
        <v>12.45</v>
      </c>
      <c r="D49" s="4">
        <v>1</v>
      </c>
      <c r="E49" s="4">
        <v>0.14299999999999999</v>
      </c>
      <c r="F49" s="4">
        <v>2200</v>
      </c>
      <c r="G49" s="4">
        <v>0.4</v>
      </c>
      <c r="H49" s="4">
        <v>1.3</v>
      </c>
      <c r="I49" s="5">
        <v>3000</v>
      </c>
      <c r="J49" s="5">
        <v>600</v>
      </c>
      <c r="K49" s="4">
        <v>255</v>
      </c>
      <c r="L49" s="4">
        <v>255</v>
      </c>
      <c r="M49" s="4">
        <v>240</v>
      </c>
      <c r="N49" s="6">
        <f t="shared" si="1"/>
        <v>2.2000000000000002</v>
      </c>
      <c r="O49" s="11">
        <v>0.1</v>
      </c>
      <c r="P49" s="10">
        <v>79</v>
      </c>
      <c r="Q49" s="9">
        <f t="shared" si="2"/>
        <v>7.9</v>
      </c>
      <c r="R49" s="8">
        <f t="shared" si="0"/>
        <v>98.355000000000004</v>
      </c>
    </row>
    <row r="50" spans="1:18" x14ac:dyDescent="0.35">
      <c r="A50" s="19" t="s">
        <v>41</v>
      </c>
      <c r="B50" s="4">
        <v>42</v>
      </c>
      <c r="C50" s="4">
        <v>60.55</v>
      </c>
      <c r="D50" s="4">
        <v>1</v>
      </c>
      <c r="E50" s="4">
        <v>1.21</v>
      </c>
      <c r="F50" s="4">
        <v>1050</v>
      </c>
      <c r="G50" s="4">
        <v>0.5</v>
      </c>
      <c r="H50" s="4">
        <v>3.7</v>
      </c>
      <c r="I50" s="5">
        <v>400000</v>
      </c>
      <c r="J50" s="5">
        <v>60000</v>
      </c>
      <c r="K50" s="4">
        <v>0</v>
      </c>
      <c r="L50" s="4">
        <v>255</v>
      </c>
      <c r="M50" s="4">
        <v>220</v>
      </c>
      <c r="N50" s="6">
        <f t="shared" si="1"/>
        <v>1.05</v>
      </c>
      <c r="O50" s="11">
        <v>0.2</v>
      </c>
      <c r="P50" s="10">
        <v>79</v>
      </c>
      <c r="Q50" s="9">
        <f t="shared" si="2"/>
        <v>15.8</v>
      </c>
      <c r="R50" s="8">
        <f t="shared" si="0"/>
        <v>956.69</v>
      </c>
    </row>
    <row r="51" spans="1:18" x14ac:dyDescent="0.35">
      <c r="A51" s="19" t="s">
        <v>42</v>
      </c>
      <c r="B51" s="4">
        <v>43</v>
      </c>
      <c r="C51" s="4">
        <v>59.49</v>
      </c>
      <c r="D51" s="4">
        <v>1</v>
      </c>
      <c r="E51" s="4">
        <v>2.165</v>
      </c>
      <c r="F51" s="4">
        <v>1050</v>
      </c>
      <c r="G51" s="4">
        <v>0.6</v>
      </c>
      <c r="H51" s="4">
        <v>3.7</v>
      </c>
      <c r="I51" s="5">
        <v>50000</v>
      </c>
      <c r="J51" s="5">
        <v>9000</v>
      </c>
      <c r="K51" s="4">
        <v>255</v>
      </c>
      <c r="L51" s="4">
        <v>190</v>
      </c>
      <c r="M51" s="4">
        <v>0</v>
      </c>
      <c r="N51" s="6">
        <f t="shared" si="1"/>
        <v>1.05</v>
      </c>
      <c r="O51" s="11">
        <v>5</v>
      </c>
      <c r="P51" s="10">
        <v>79</v>
      </c>
      <c r="Q51" s="9">
        <f t="shared" si="2"/>
        <v>395</v>
      </c>
      <c r="R51" s="8">
        <f t="shared" si="0"/>
        <v>23498.55</v>
      </c>
    </row>
    <row r="52" spans="1:18" x14ac:dyDescent="0.35">
      <c r="A52" s="19" t="s">
        <v>43</v>
      </c>
      <c r="B52" s="4">
        <v>44</v>
      </c>
      <c r="C52" s="4">
        <v>59.68</v>
      </c>
      <c r="D52" s="4">
        <v>1</v>
      </c>
      <c r="E52" s="4">
        <v>1.038</v>
      </c>
      <c r="F52" s="4">
        <v>1025</v>
      </c>
      <c r="G52" s="4">
        <v>0.4</v>
      </c>
      <c r="H52" s="4">
        <v>3.7</v>
      </c>
      <c r="I52" s="5">
        <v>400000</v>
      </c>
      <c r="J52" s="5">
        <v>60000</v>
      </c>
      <c r="K52" s="4">
        <v>180</v>
      </c>
      <c r="L52" s="4">
        <v>255</v>
      </c>
      <c r="M52" s="4">
        <v>0</v>
      </c>
      <c r="N52" s="6">
        <f t="shared" si="1"/>
        <v>1.0249999999999999</v>
      </c>
      <c r="O52" s="11">
        <v>0.1</v>
      </c>
      <c r="P52" s="10">
        <v>79</v>
      </c>
      <c r="Q52" s="9">
        <f t="shared" si="2"/>
        <v>7.9</v>
      </c>
      <c r="R52" s="8">
        <f t="shared" si="0"/>
        <v>471.47200000000004</v>
      </c>
    </row>
    <row r="53" spans="1:18" x14ac:dyDescent="0.35">
      <c r="A53" s="19" t="s">
        <v>44</v>
      </c>
      <c r="B53" s="4">
        <v>45</v>
      </c>
      <c r="C53" s="4">
        <v>59.68</v>
      </c>
      <c r="D53" s="4">
        <v>1</v>
      </c>
      <c r="E53" s="4">
        <v>1.038</v>
      </c>
      <c r="F53" s="4">
        <v>1050</v>
      </c>
      <c r="G53" s="4">
        <v>0.5</v>
      </c>
      <c r="H53" s="4">
        <v>3.5</v>
      </c>
      <c r="I53" s="5">
        <v>400000</v>
      </c>
      <c r="J53" s="5">
        <v>60000</v>
      </c>
      <c r="K53" s="4">
        <v>0</v>
      </c>
      <c r="L53" s="4">
        <v>255</v>
      </c>
      <c r="M53" s="4">
        <v>140</v>
      </c>
      <c r="N53" s="6">
        <f t="shared" si="1"/>
        <v>1.05</v>
      </c>
      <c r="O53" s="11">
        <v>0.05</v>
      </c>
      <c r="P53" s="10">
        <v>79</v>
      </c>
      <c r="Q53" s="9">
        <f t="shared" si="2"/>
        <v>3.95</v>
      </c>
      <c r="R53" s="8">
        <f t="shared" si="0"/>
        <v>235.73600000000002</v>
      </c>
    </row>
    <row r="54" spans="1:18" x14ac:dyDescent="0.35">
      <c r="A54" s="19" t="s">
        <v>45</v>
      </c>
      <c r="B54" s="4">
        <v>46</v>
      </c>
      <c r="C54" s="4">
        <v>55.27</v>
      </c>
      <c r="D54" s="4">
        <v>1</v>
      </c>
      <c r="E54" s="4">
        <v>0.93600000000000005</v>
      </c>
      <c r="F54" s="4">
        <v>1080</v>
      </c>
      <c r="G54" s="4">
        <v>0.5</v>
      </c>
      <c r="H54" s="4">
        <v>3.5</v>
      </c>
      <c r="I54" s="5">
        <v>3000</v>
      </c>
      <c r="J54" s="5">
        <v>500</v>
      </c>
      <c r="K54" s="4">
        <v>200</v>
      </c>
      <c r="L54" s="4">
        <v>120</v>
      </c>
      <c r="M54" s="4">
        <v>120</v>
      </c>
      <c r="N54" s="6">
        <f t="shared" si="1"/>
        <v>1.08</v>
      </c>
      <c r="O54" s="11">
        <v>1</v>
      </c>
      <c r="P54" s="10">
        <v>79</v>
      </c>
      <c r="Q54" s="9">
        <f t="shared" si="2"/>
        <v>79</v>
      </c>
      <c r="R54" s="8">
        <f t="shared" si="0"/>
        <v>4366.33</v>
      </c>
    </row>
    <row r="55" spans="1:18" x14ac:dyDescent="0.35">
      <c r="A55" s="19" t="s">
        <v>46</v>
      </c>
      <c r="B55" s="4">
        <v>47</v>
      </c>
      <c r="C55" s="4">
        <v>59.68</v>
      </c>
      <c r="D55" s="4">
        <v>1</v>
      </c>
      <c r="E55" s="4">
        <v>1.038</v>
      </c>
      <c r="F55" s="4">
        <v>1025</v>
      </c>
      <c r="G55" s="4">
        <v>0.4</v>
      </c>
      <c r="H55" s="4">
        <v>3.1</v>
      </c>
      <c r="I55" s="5">
        <v>400000</v>
      </c>
      <c r="J55" s="5">
        <v>60000</v>
      </c>
      <c r="K55" s="4">
        <v>0</v>
      </c>
      <c r="L55" s="4">
        <v>255</v>
      </c>
      <c r="M55" s="4">
        <v>160</v>
      </c>
      <c r="N55" s="6">
        <f t="shared" si="1"/>
        <v>1.0249999999999999</v>
      </c>
      <c r="O55" s="11">
        <v>0.2</v>
      </c>
      <c r="P55" s="10">
        <v>79</v>
      </c>
      <c r="Q55" s="9">
        <f t="shared" si="2"/>
        <v>15.8</v>
      </c>
      <c r="R55" s="8">
        <f t="shared" si="0"/>
        <v>942.94400000000007</v>
      </c>
    </row>
    <row r="56" spans="1:18" x14ac:dyDescent="0.35">
      <c r="A56" s="19" t="s">
        <v>47</v>
      </c>
      <c r="B56" s="4">
        <v>48</v>
      </c>
      <c r="C56" s="4">
        <v>42.01</v>
      </c>
      <c r="D56" s="4">
        <v>1</v>
      </c>
      <c r="E56" s="4">
        <v>0.77100000000000002</v>
      </c>
      <c r="F56" s="4">
        <v>1100</v>
      </c>
      <c r="G56" s="4">
        <v>0.5</v>
      </c>
      <c r="H56" s="4">
        <v>3.6</v>
      </c>
      <c r="I56" s="5">
        <v>9000</v>
      </c>
      <c r="J56" s="5">
        <v>2000</v>
      </c>
      <c r="K56" s="4">
        <v>0</v>
      </c>
      <c r="L56" s="4">
        <v>255</v>
      </c>
      <c r="M56" s="4">
        <v>180</v>
      </c>
      <c r="N56" s="6">
        <f t="shared" si="1"/>
        <v>1.1000000000000001</v>
      </c>
      <c r="O56" s="11">
        <v>0.3</v>
      </c>
      <c r="P56" s="10">
        <v>79</v>
      </c>
      <c r="Q56" s="9">
        <f t="shared" si="2"/>
        <v>23.7</v>
      </c>
      <c r="R56" s="8">
        <f t="shared" si="0"/>
        <v>995.63699999999994</v>
      </c>
    </row>
    <row r="57" spans="1:18" x14ac:dyDescent="0.35">
      <c r="A57" s="19" t="s">
        <v>48</v>
      </c>
      <c r="B57" s="4">
        <v>49</v>
      </c>
      <c r="C57" s="4">
        <v>44.77</v>
      </c>
      <c r="D57" s="4">
        <v>1</v>
      </c>
      <c r="E57" s="4">
        <v>0.69599999999999995</v>
      </c>
      <c r="F57" s="4">
        <v>1060</v>
      </c>
      <c r="G57" s="4">
        <v>0.5</v>
      </c>
      <c r="H57" s="4">
        <v>3.4</v>
      </c>
      <c r="I57" s="5">
        <v>9000</v>
      </c>
      <c r="J57" s="5">
        <v>2000</v>
      </c>
      <c r="K57" s="4">
        <v>120</v>
      </c>
      <c r="L57" s="4">
        <v>255</v>
      </c>
      <c r="M57" s="4">
        <v>0</v>
      </c>
      <c r="N57" s="6">
        <f t="shared" si="1"/>
        <v>1.06</v>
      </c>
      <c r="O57" s="11">
        <v>0.1</v>
      </c>
      <c r="P57" s="10">
        <v>79</v>
      </c>
      <c r="Q57" s="9">
        <f t="shared" si="2"/>
        <v>7.9</v>
      </c>
      <c r="R57" s="8">
        <f t="shared" si="0"/>
        <v>353.68300000000005</v>
      </c>
    </row>
    <row r="58" spans="1:18" x14ac:dyDescent="0.35">
      <c r="A58" s="19" t="s">
        <v>49</v>
      </c>
      <c r="B58" s="4">
        <v>50</v>
      </c>
      <c r="C58" s="4">
        <v>68.900000000000006</v>
      </c>
      <c r="D58" s="4">
        <v>1</v>
      </c>
      <c r="E58" s="4">
        <v>1.6359999999999999</v>
      </c>
      <c r="F58" s="4">
        <v>1010</v>
      </c>
      <c r="G58" s="4">
        <v>0.5</v>
      </c>
      <c r="H58" s="4">
        <v>4.2</v>
      </c>
      <c r="I58" s="4">
        <v>0</v>
      </c>
      <c r="J58" s="4">
        <v>0</v>
      </c>
      <c r="K58" s="4">
        <v>255</v>
      </c>
      <c r="L58" s="4">
        <v>255</v>
      </c>
      <c r="M58" s="4">
        <v>120</v>
      </c>
      <c r="N58" s="6">
        <f t="shared" si="1"/>
        <v>1.01</v>
      </c>
      <c r="O58" s="11">
        <v>0.5</v>
      </c>
      <c r="P58" s="10">
        <v>79</v>
      </c>
      <c r="Q58" s="9">
        <f t="shared" si="2"/>
        <v>39.5</v>
      </c>
      <c r="R58" s="8">
        <f t="shared" si="0"/>
        <v>2721.55</v>
      </c>
    </row>
    <row r="59" spans="1:18" x14ac:dyDescent="0.35">
      <c r="A59" s="19" t="s">
        <v>50</v>
      </c>
      <c r="B59" s="4">
        <v>51</v>
      </c>
      <c r="C59" s="4">
        <v>18.940000000000001</v>
      </c>
      <c r="D59" s="4">
        <v>1</v>
      </c>
      <c r="E59" s="4">
        <v>0.38300000000000001</v>
      </c>
      <c r="F59" s="4">
        <v>1040</v>
      </c>
      <c r="G59" s="4">
        <v>0.6</v>
      </c>
      <c r="H59" s="4">
        <v>3.5</v>
      </c>
      <c r="I59" s="5">
        <v>9000</v>
      </c>
      <c r="J59" s="5">
        <v>2000</v>
      </c>
      <c r="K59" s="4">
        <v>255</v>
      </c>
      <c r="L59" s="4">
        <v>255</v>
      </c>
      <c r="M59" s="4">
        <v>0</v>
      </c>
      <c r="N59" s="6">
        <f t="shared" si="1"/>
        <v>1.04</v>
      </c>
      <c r="O59" s="11">
        <v>0.2</v>
      </c>
      <c r="P59" s="10">
        <v>79</v>
      </c>
      <c r="Q59" s="9">
        <f t="shared" si="2"/>
        <v>15.8</v>
      </c>
      <c r="R59" s="8">
        <f t="shared" si="0"/>
        <v>299.25200000000001</v>
      </c>
    </row>
    <row r="60" spans="1:18" x14ac:dyDescent="0.35">
      <c r="A60" s="19" t="s">
        <v>51</v>
      </c>
      <c r="B60" s="4">
        <v>52</v>
      </c>
      <c r="C60" s="4">
        <v>61.12</v>
      </c>
      <c r="D60" s="4">
        <v>1</v>
      </c>
      <c r="E60" s="4">
        <v>1.27</v>
      </c>
      <c r="F60" s="4">
        <v>1080</v>
      </c>
      <c r="G60" s="4">
        <v>0.5</v>
      </c>
      <c r="H60" s="4">
        <v>3.6</v>
      </c>
      <c r="I60" s="5">
        <v>3000</v>
      </c>
      <c r="J60" s="5">
        <v>500</v>
      </c>
      <c r="K60" s="4">
        <v>255</v>
      </c>
      <c r="L60" s="4">
        <v>120</v>
      </c>
      <c r="M60" s="4">
        <v>120</v>
      </c>
      <c r="N60" s="6">
        <f t="shared" si="1"/>
        <v>1.08</v>
      </c>
      <c r="O60" s="11">
        <v>0.1</v>
      </c>
      <c r="P60" s="10">
        <v>79</v>
      </c>
      <c r="Q60" s="9">
        <f t="shared" si="2"/>
        <v>7.9</v>
      </c>
      <c r="R60" s="8">
        <f t="shared" si="0"/>
        <v>482.84800000000001</v>
      </c>
    </row>
    <row r="61" spans="1:18" x14ac:dyDescent="0.35">
      <c r="A61" s="19" t="s">
        <v>52</v>
      </c>
      <c r="B61" s="4">
        <v>53</v>
      </c>
      <c r="C61" s="4">
        <v>1</v>
      </c>
      <c r="D61" s="4">
        <v>1</v>
      </c>
      <c r="E61" s="4">
        <v>0</v>
      </c>
      <c r="F61" s="4">
        <v>0</v>
      </c>
      <c r="G61" s="4">
        <v>0.02</v>
      </c>
      <c r="H61" s="4">
        <v>1</v>
      </c>
      <c r="I61" s="5">
        <v>0</v>
      </c>
      <c r="J61" s="5">
        <v>0</v>
      </c>
      <c r="K61" s="4">
        <v>80</v>
      </c>
      <c r="L61" s="4">
        <v>255</v>
      </c>
      <c r="M61" s="4">
        <v>255</v>
      </c>
      <c r="N61" s="6">
        <f t="shared" si="1"/>
        <v>0</v>
      </c>
      <c r="O61" s="11">
        <v>10</v>
      </c>
      <c r="P61" s="10">
        <v>79</v>
      </c>
      <c r="Q61" s="9">
        <f t="shared" si="2"/>
        <v>790</v>
      </c>
      <c r="R61" s="8">
        <f t="shared" si="0"/>
        <v>790</v>
      </c>
    </row>
    <row r="62" spans="1:18" x14ac:dyDescent="0.35">
      <c r="A62" s="19" t="s">
        <v>53</v>
      </c>
      <c r="B62" s="4">
        <v>54</v>
      </c>
      <c r="C62" s="4">
        <v>46.08</v>
      </c>
      <c r="D62" s="4">
        <v>1</v>
      </c>
      <c r="E62" s="4">
        <v>0.84499999999999997</v>
      </c>
      <c r="F62" s="4">
        <v>1070</v>
      </c>
      <c r="G62" s="4">
        <v>0.3</v>
      </c>
      <c r="H62" s="4">
        <v>3.1</v>
      </c>
      <c r="I62" s="5">
        <v>9000</v>
      </c>
      <c r="J62" s="5">
        <v>2000</v>
      </c>
      <c r="K62" s="4">
        <v>0</v>
      </c>
      <c r="L62" s="4">
        <v>255</v>
      </c>
      <c r="M62" s="4">
        <v>130</v>
      </c>
      <c r="N62" s="6">
        <f t="shared" si="1"/>
        <v>1.07</v>
      </c>
      <c r="O62" s="11">
        <v>0.1</v>
      </c>
      <c r="P62" s="10">
        <v>79</v>
      </c>
      <c r="Q62" s="9">
        <f t="shared" si="2"/>
        <v>7.9</v>
      </c>
      <c r="R62" s="8">
        <f t="shared" si="0"/>
        <v>364.03199999999998</v>
      </c>
    </row>
    <row r="63" spans="1:18" x14ac:dyDescent="0.35">
      <c r="A63" s="19" t="s">
        <v>54</v>
      </c>
      <c r="B63" s="4">
        <v>55</v>
      </c>
      <c r="C63" s="4">
        <v>46.08</v>
      </c>
      <c r="D63" s="4">
        <v>1</v>
      </c>
      <c r="E63" s="4">
        <v>0.84499999999999997</v>
      </c>
      <c r="F63" s="4">
        <v>1070</v>
      </c>
      <c r="G63" s="4">
        <v>0.3</v>
      </c>
      <c r="H63" s="4">
        <v>3.1</v>
      </c>
      <c r="I63" s="5">
        <v>9000</v>
      </c>
      <c r="J63" s="5">
        <v>2000</v>
      </c>
      <c r="K63" s="4">
        <v>0</v>
      </c>
      <c r="L63" s="4">
        <v>255</v>
      </c>
      <c r="M63" s="4">
        <v>131</v>
      </c>
      <c r="N63" s="6">
        <f t="shared" si="1"/>
        <v>1.07</v>
      </c>
      <c r="O63" s="11">
        <v>0.1</v>
      </c>
      <c r="P63" s="10">
        <v>79</v>
      </c>
      <c r="Q63" s="9">
        <f t="shared" si="2"/>
        <v>7.9</v>
      </c>
      <c r="R63" s="8">
        <f t="shared" si="0"/>
        <v>364.03199999999998</v>
      </c>
    </row>
    <row r="64" spans="1:18" x14ac:dyDescent="0.35">
      <c r="A64" s="19" t="s">
        <v>55</v>
      </c>
      <c r="B64" s="4">
        <v>56</v>
      </c>
      <c r="C64" s="4">
        <v>12.45</v>
      </c>
      <c r="D64" s="4">
        <v>1</v>
      </c>
      <c r="E64" s="4">
        <v>0.14299999999999999</v>
      </c>
      <c r="F64" s="4">
        <v>1850</v>
      </c>
      <c r="G64" s="4">
        <v>0.4</v>
      </c>
      <c r="H64" s="4">
        <v>1.3</v>
      </c>
      <c r="I64" s="5">
        <v>3000</v>
      </c>
      <c r="J64" s="5">
        <v>600</v>
      </c>
      <c r="K64" s="4">
        <v>220</v>
      </c>
      <c r="L64" s="4">
        <v>220</v>
      </c>
      <c r="M64" s="4">
        <v>220</v>
      </c>
      <c r="N64" s="6">
        <f t="shared" si="1"/>
        <v>1.85</v>
      </c>
      <c r="O64" s="11">
        <v>10</v>
      </c>
      <c r="P64" s="10">
        <v>79</v>
      </c>
      <c r="Q64" s="9">
        <f t="shared" si="2"/>
        <v>790</v>
      </c>
      <c r="R64" s="8">
        <f t="shared" si="0"/>
        <v>9835.5</v>
      </c>
    </row>
    <row r="65" spans="1:18" x14ac:dyDescent="0.35">
      <c r="A65" s="19" t="s">
        <v>56</v>
      </c>
      <c r="B65" s="4">
        <v>57</v>
      </c>
      <c r="C65" s="4">
        <v>58.67</v>
      </c>
      <c r="D65" s="4">
        <v>1</v>
      </c>
      <c r="E65" s="4">
        <v>1.3919999999999999</v>
      </c>
      <c r="F65" s="4">
        <v>1050</v>
      </c>
      <c r="G65" s="4">
        <v>0.5</v>
      </c>
      <c r="H65" s="4">
        <v>3.9</v>
      </c>
      <c r="I65" s="5">
        <v>300000</v>
      </c>
      <c r="J65" s="5">
        <v>50000</v>
      </c>
      <c r="K65" s="4">
        <v>128</v>
      </c>
      <c r="L65" s="4">
        <v>0</v>
      </c>
      <c r="M65" s="4">
        <v>255</v>
      </c>
      <c r="N65" s="6">
        <f t="shared" si="1"/>
        <v>1.05</v>
      </c>
      <c r="O65" s="11">
        <v>2</v>
      </c>
      <c r="P65" s="10">
        <v>79</v>
      </c>
      <c r="Q65" s="9">
        <f t="shared" si="2"/>
        <v>158</v>
      </c>
      <c r="R65" s="8">
        <f t="shared" si="0"/>
        <v>9269.86</v>
      </c>
    </row>
    <row r="66" spans="1:18" x14ac:dyDescent="0.35">
      <c r="A66" s="19" t="s">
        <v>57</v>
      </c>
      <c r="B66" s="4">
        <v>58</v>
      </c>
      <c r="C66" s="4">
        <v>61.36</v>
      </c>
      <c r="D66" s="4">
        <v>1</v>
      </c>
      <c r="E66" s="4">
        <v>1.538</v>
      </c>
      <c r="F66" s="4">
        <v>1050</v>
      </c>
      <c r="G66" s="4">
        <v>0.5</v>
      </c>
      <c r="H66" s="4">
        <v>3.8</v>
      </c>
      <c r="I66" s="5">
        <v>1000000</v>
      </c>
      <c r="J66" s="5">
        <v>0</v>
      </c>
      <c r="K66" s="4">
        <v>80</v>
      </c>
      <c r="L66" s="4">
        <v>80</v>
      </c>
      <c r="M66" s="4">
        <v>255</v>
      </c>
      <c r="N66" s="6">
        <f t="shared" si="1"/>
        <v>1.05</v>
      </c>
      <c r="O66" s="11">
        <v>7</v>
      </c>
      <c r="P66" s="10">
        <v>79</v>
      </c>
      <c r="Q66" s="9">
        <f t="shared" si="2"/>
        <v>553</v>
      </c>
      <c r="R66" s="8">
        <f t="shared" si="0"/>
        <v>33932.080000000002</v>
      </c>
    </row>
    <row r="67" spans="1:18" x14ac:dyDescent="0.35">
      <c r="A67" s="19" t="s">
        <v>58</v>
      </c>
      <c r="B67" s="4">
        <v>59</v>
      </c>
      <c r="C67" s="4">
        <v>68.64</v>
      </c>
      <c r="D67" s="4">
        <v>1</v>
      </c>
      <c r="E67" s="4">
        <v>2.4129999999999998</v>
      </c>
      <c r="F67" s="4">
        <v>1010</v>
      </c>
      <c r="G67" s="4">
        <v>0.6</v>
      </c>
      <c r="H67" s="4">
        <v>4.2</v>
      </c>
      <c r="I67" s="5">
        <v>0</v>
      </c>
      <c r="J67" s="5">
        <v>0</v>
      </c>
      <c r="K67" s="4">
        <v>0</v>
      </c>
      <c r="L67" s="4">
        <v>255</v>
      </c>
      <c r="M67" s="4">
        <v>0</v>
      </c>
      <c r="N67" s="6">
        <f t="shared" si="1"/>
        <v>1.01</v>
      </c>
      <c r="O67" s="11">
        <v>0.1</v>
      </c>
      <c r="P67" s="10">
        <v>79</v>
      </c>
      <c r="Q67" s="9">
        <f t="shared" si="2"/>
        <v>7.9</v>
      </c>
      <c r="R67" s="8">
        <f t="shared" si="0"/>
        <v>542.25600000000009</v>
      </c>
    </row>
    <row r="68" spans="1:18" x14ac:dyDescent="0.35">
      <c r="A68" s="19" t="s">
        <v>59</v>
      </c>
      <c r="B68" s="4">
        <v>60</v>
      </c>
      <c r="C68" s="4">
        <v>68.64</v>
      </c>
      <c r="D68" s="4">
        <v>1</v>
      </c>
      <c r="E68" s="4">
        <v>2.4129999999999998</v>
      </c>
      <c r="F68" s="4">
        <v>1010</v>
      </c>
      <c r="G68" s="4">
        <v>0.6</v>
      </c>
      <c r="H68" s="4">
        <v>4.2</v>
      </c>
      <c r="I68" s="5">
        <v>0</v>
      </c>
      <c r="J68" s="5">
        <v>0</v>
      </c>
      <c r="K68" s="4">
        <v>20</v>
      </c>
      <c r="L68" s="4">
        <v>255</v>
      </c>
      <c r="M68" s="4">
        <v>0</v>
      </c>
      <c r="N68" s="6">
        <f t="shared" si="1"/>
        <v>1.01</v>
      </c>
      <c r="O68" s="11">
        <v>0.2</v>
      </c>
      <c r="P68" s="10">
        <v>79</v>
      </c>
      <c r="Q68" s="9">
        <f t="shared" si="2"/>
        <v>15.8</v>
      </c>
      <c r="R68" s="8">
        <f t="shared" si="0"/>
        <v>1084.5120000000002</v>
      </c>
    </row>
    <row r="69" spans="1:18" x14ac:dyDescent="0.35">
      <c r="A69" s="19" t="s">
        <v>60</v>
      </c>
      <c r="B69" s="4">
        <v>61</v>
      </c>
      <c r="C69" s="4">
        <v>52.73</v>
      </c>
      <c r="D69" s="4">
        <v>1</v>
      </c>
      <c r="E69" s="4">
        <v>0.94199999999999995</v>
      </c>
      <c r="F69" s="4">
        <v>1050</v>
      </c>
      <c r="G69" s="4">
        <v>0.5</v>
      </c>
      <c r="H69" s="4">
        <v>3.7</v>
      </c>
      <c r="I69" s="5">
        <v>40000</v>
      </c>
      <c r="J69" s="5">
        <v>7000</v>
      </c>
      <c r="K69" s="4">
        <v>120</v>
      </c>
      <c r="L69" s="4">
        <v>120</v>
      </c>
      <c r="M69" s="4">
        <v>120</v>
      </c>
      <c r="N69" s="6">
        <f t="shared" si="1"/>
        <v>1.05</v>
      </c>
      <c r="O69" s="11">
        <v>5</v>
      </c>
      <c r="P69" s="10">
        <v>79</v>
      </c>
      <c r="Q69" s="9">
        <f t="shared" si="2"/>
        <v>395</v>
      </c>
      <c r="R69" s="8">
        <f t="shared" si="0"/>
        <v>20828.349999999999</v>
      </c>
    </row>
    <row r="70" spans="1:18" x14ac:dyDescent="0.35">
      <c r="A70" s="19" t="s">
        <v>61</v>
      </c>
      <c r="B70" s="4">
        <v>62</v>
      </c>
      <c r="C70" s="4">
        <v>38.89</v>
      </c>
      <c r="D70" s="4">
        <v>1</v>
      </c>
      <c r="E70" s="4">
        <v>0.59099999999999997</v>
      </c>
      <c r="F70" s="4">
        <v>1040</v>
      </c>
      <c r="G70" s="4">
        <v>0.5</v>
      </c>
      <c r="H70" s="4">
        <v>3.6</v>
      </c>
      <c r="I70" s="5">
        <v>20000</v>
      </c>
      <c r="J70" s="5">
        <v>7000</v>
      </c>
      <c r="K70" s="4">
        <v>240</v>
      </c>
      <c r="L70" s="4">
        <v>240</v>
      </c>
      <c r="M70" s="4">
        <v>240</v>
      </c>
      <c r="N70" s="6">
        <f t="shared" si="1"/>
        <v>1.04</v>
      </c>
      <c r="O70" s="11">
        <v>5</v>
      </c>
      <c r="P70" s="10">
        <v>79</v>
      </c>
      <c r="Q70" s="9">
        <f t="shared" si="2"/>
        <v>395</v>
      </c>
      <c r="R70" s="8">
        <f t="shared" si="0"/>
        <v>15361.550000000001</v>
      </c>
    </row>
    <row r="71" spans="1:18" x14ac:dyDescent="0.35">
      <c r="A71" s="19" t="s">
        <v>62</v>
      </c>
      <c r="B71" s="4">
        <v>63</v>
      </c>
      <c r="C71" s="4">
        <v>49.44</v>
      </c>
      <c r="D71" s="4">
        <v>1</v>
      </c>
      <c r="E71" s="4">
        <v>1.2629999999999999</v>
      </c>
      <c r="F71" s="4">
        <v>1045</v>
      </c>
      <c r="G71" s="4">
        <v>0.5</v>
      </c>
      <c r="H71" s="4">
        <v>3.7</v>
      </c>
      <c r="I71" s="5">
        <v>40000</v>
      </c>
      <c r="J71" s="5">
        <v>7000</v>
      </c>
      <c r="K71" s="4">
        <v>180</v>
      </c>
      <c r="L71" s="4">
        <v>180</v>
      </c>
      <c r="M71" s="4">
        <v>180</v>
      </c>
      <c r="N71" s="6">
        <f t="shared" si="1"/>
        <v>1.0449999999999999</v>
      </c>
      <c r="O71" s="11">
        <v>1</v>
      </c>
      <c r="P71" s="10">
        <v>79</v>
      </c>
      <c r="Q71" s="9">
        <f t="shared" si="2"/>
        <v>79</v>
      </c>
      <c r="R71" s="8">
        <f t="shared" si="0"/>
        <v>3905.7599999999998</v>
      </c>
    </row>
    <row r="72" spans="1:18" x14ac:dyDescent="0.35">
      <c r="A72" s="19" t="s">
        <v>63</v>
      </c>
      <c r="B72" s="4">
        <v>64</v>
      </c>
      <c r="C72" s="4">
        <v>12.45</v>
      </c>
      <c r="D72" s="4">
        <v>1</v>
      </c>
      <c r="E72" s="4">
        <v>0.14299999999999999</v>
      </c>
      <c r="F72" s="4">
        <v>1850</v>
      </c>
      <c r="G72" s="4">
        <v>0.4</v>
      </c>
      <c r="H72" s="4">
        <v>1.3</v>
      </c>
      <c r="I72" s="5">
        <v>3000</v>
      </c>
      <c r="J72" s="5">
        <v>600</v>
      </c>
      <c r="K72" s="4">
        <v>220</v>
      </c>
      <c r="L72" s="4">
        <v>220</v>
      </c>
      <c r="M72" s="4">
        <v>220</v>
      </c>
      <c r="N72" s="6">
        <f t="shared" si="1"/>
        <v>1.85</v>
      </c>
      <c r="O72" s="11">
        <v>0.1</v>
      </c>
      <c r="P72" s="10">
        <v>79</v>
      </c>
      <c r="Q72" s="9">
        <f t="shared" si="2"/>
        <v>7.9</v>
      </c>
      <c r="R72" s="8">
        <f t="shared" si="0"/>
        <v>98.355000000000004</v>
      </c>
    </row>
    <row r="73" spans="1:18" x14ac:dyDescent="0.35">
      <c r="A73" s="19" t="s">
        <v>64</v>
      </c>
      <c r="B73" s="4">
        <v>65</v>
      </c>
      <c r="C73" s="4">
        <v>61.36</v>
      </c>
      <c r="D73" s="4">
        <v>1</v>
      </c>
      <c r="E73" s="4">
        <v>1.538</v>
      </c>
      <c r="F73" s="4">
        <v>1050</v>
      </c>
      <c r="G73" s="4">
        <v>0.5</v>
      </c>
      <c r="H73" s="4">
        <v>3.8</v>
      </c>
      <c r="I73" s="5">
        <v>1000000</v>
      </c>
      <c r="J73" s="4">
        <v>0</v>
      </c>
      <c r="K73" s="4">
        <v>255</v>
      </c>
      <c r="L73" s="4">
        <v>0</v>
      </c>
      <c r="M73" s="4">
        <v>0</v>
      </c>
      <c r="N73" s="6">
        <f t="shared" si="1"/>
        <v>1.05</v>
      </c>
      <c r="O73" s="11">
        <v>7</v>
      </c>
      <c r="P73" s="10">
        <v>79</v>
      </c>
      <c r="Q73" s="9">
        <f t="shared" si="2"/>
        <v>553</v>
      </c>
      <c r="R73" s="8">
        <f t="shared" ref="R73:R105" si="3">Q73*C73</f>
        <v>33932.080000000002</v>
      </c>
    </row>
    <row r="74" spans="1:18" x14ac:dyDescent="0.35">
      <c r="A74" s="19" t="s">
        <v>65</v>
      </c>
      <c r="B74" s="4">
        <v>66</v>
      </c>
      <c r="C74" s="4">
        <v>45.8</v>
      </c>
      <c r="D74" s="4">
        <v>1</v>
      </c>
      <c r="E74" s="4">
        <v>0.72</v>
      </c>
      <c r="F74" s="4">
        <v>1100</v>
      </c>
      <c r="G74" s="4">
        <v>0.5</v>
      </c>
      <c r="H74" s="4">
        <v>3.5</v>
      </c>
      <c r="I74" s="5">
        <v>4000</v>
      </c>
      <c r="J74" s="5">
        <v>500</v>
      </c>
      <c r="K74" s="4">
        <v>255</v>
      </c>
      <c r="L74" s="4">
        <v>255</v>
      </c>
      <c r="M74" s="4">
        <v>100</v>
      </c>
      <c r="N74" s="6">
        <f t="shared" ref="N74:N105" si="4">F74/1000</f>
        <v>1.1000000000000001</v>
      </c>
      <c r="O74" s="11">
        <v>1</v>
      </c>
      <c r="P74" s="10">
        <v>79</v>
      </c>
      <c r="Q74" s="9">
        <f t="shared" ref="Q74:Q105" si="5">P74*O74</f>
        <v>79</v>
      </c>
      <c r="R74" s="8">
        <f t="shared" si="3"/>
        <v>3618.2</v>
      </c>
    </row>
    <row r="75" spans="1:18" x14ac:dyDescent="0.35">
      <c r="A75" s="19" t="s">
        <v>66</v>
      </c>
      <c r="B75" s="4">
        <v>67</v>
      </c>
      <c r="C75" s="4">
        <v>45.8</v>
      </c>
      <c r="D75" s="4">
        <v>1</v>
      </c>
      <c r="E75" s="4">
        <v>0.72</v>
      </c>
      <c r="F75" s="4">
        <v>1100</v>
      </c>
      <c r="G75" s="4">
        <v>0.5</v>
      </c>
      <c r="H75" s="4">
        <v>3.5</v>
      </c>
      <c r="I75" s="5">
        <v>4000</v>
      </c>
      <c r="J75" s="5">
        <v>500</v>
      </c>
      <c r="K75" s="4">
        <v>255</v>
      </c>
      <c r="L75" s="4">
        <v>255</v>
      </c>
      <c r="M75" s="4">
        <v>50</v>
      </c>
      <c r="N75" s="6">
        <f t="shared" si="4"/>
        <v>1.1000000000000001</v>
      </c>
      <c r="O75" s="11">
        <v>1</v>
      </c>
      <c r="P75" s="10">
        <v>79</v>
      </c>
      <c r="Q75" s="9">
        <f t="shared" si="5"/>
        <v>79</v>
      </c>
      <c r="R75" s="8">
        <f t="shared" si="3"/>
        <v>3618.2</v>
      </c>
    </row>
    <row r="76" spans="1:18" x14ac:dyDescent="0.35">
      <c r="A76" s="19" t="s">
        <v>67</v>
      </c>
      <c r="B76" s="4">
        <v>68</v>
      </c>
      <c r="C76" s="4">
        <v>44.78</v>
      </c>
      <c r="D76" s="4">
        <v>1</v>
      </c>
      <c r="E76" s="4">
        <v>0.69599999999999995</v>
      </c>
      <c r="F76" s="4">
        <v>1060</v>
      </c>
      <c r="G76" s="4">
        <v>0.46</v>
      </c>
      <c r="H76" s="4">
        <v>3.3</v>
      </c>
      <c r="I76" s="5">
        <v>1000000</v>
      </c>
      <c r="J76" s="4">
        <v>0</v>
      </c>
      <c r="K76" s="4">
        <v>230</v>
      </c>
      <c r="L76" s="4">
        <v>0</v>
      </c>
      <c r="M76" s="4">
        <v>0</v>
      </c>
      <c r="N76" s="6">
        <f t="shared" si="4"/>
        <v>1.06</v>
      </c>
      <c r="O76" s="11">
        <v>1</v>
      </c>
      <c r="P76" s="10">
        <v>79</v>
      </c>
      <c r="Q76" s="9">
        <f t="shared" si="5"/>
        <v>79</v>
      </c>
      <c r="R76" s="8">
        <f t="shared" si="3"/>
        <v>3537.62</v>
      </c>
    </row>
    <row r="77" spans="1:18" x14ac:dyDescent="0.35">
      <c r="A77" s="19" t="s">
        <v>68</v>
      </c>
      <c r="B77" s="4">
        <v>69</v>
      </c>
      <c r="C77" s="4">
        <v>68.900000000000006</v>
      </c>
      <c r="D77" s="4">
        <v>1</v>
      </c>
      <c r="E77" s="4">
        <v>1.6359999999999999</v>
      </c>
      <c r="F77" s="4">
        <v>1000</v>
      </c>
      <c r="G77" s="4">
        <v>0.6</v>
      </c>
      <c r="H77" s="4">
        <v>4.2</v>
      </c>
      <c r="I77" s="5">
        <v>0</v>
      </c>
      <c r="J77" s="5">
        <v>0</v>
      </c>
      <c r="K77" s="4">
        <v>128</v>
      </c>
      <c r="L77" s="4">
        <v>128</v>
      </c>
      <c r="M77" s="4">
        <v>255</v>
      </c>
      <c r="N77" s="6">
        <f t="shared" si="4"/>
        <v>1</v>
      </c>
      <c r="O77" s="11">
        <v>10</v>
      </c>
      <c r="P77" s="10">
        <v>79</v>
      </c>
      <c r="Q77" s="9">
        <f t="shared" si="5"/>
        <v>790</v>
      </c>
      <c r="R77" s="8">
        <f t="shared" si="3"/>
        <v>54431.000000000007</v>
      </c>
    </row>
    <row r="78" spans="1:18" x14ac:dyDescent="0.35">
      <c r="A78" s="19" t="s">
        <v>69</v>
      </c>
      <c r="B78" s="4">
        <v>70</v>
      </c>
      <c r="C78" s="4">
        <v>5.5039999999999996</v>
      </c>
      <c r="D78" s="4">
        <v>1</v>
      </c>
      <c r="E78" s="4">
        <v>0.04</v>
      </c>
      <c r="F78" s="4">
        <v>1000</v>
      </c>
      <c r="G78" s="4">
        <v>0.2</v>
      </c>
      <c r="H78" s="4">
        <v>2.7</v>
      </c>
      <c r="I78" s="5">
        <v>30000</v>
      </c>
      <c r="J78" s="5">
        <v>6000</v>
      </c>
      <c r="K78" s="4">
        <v>230</v>
      </c>
      <c r="L78" s="4">
        <v>220</v>
      </c>
      <c r="M78" s="4">
        <v>240</v>
      </c>
      <c r="N78" s="6">
        <f t="shared" si="4"/>
        <v>1</v>
      </c>
      <c r="O78" s="11">
        <v>5</v>
      </c>
      <c r="P78" s="10">
        <v>79</v>
      </c>
      <c r="Q78" s="9">
        <f t="shared" si="5"/>
        <v>395</v>
      </c>
      <c r="R78" s="8">
        <f t="shared" si="3"/>
        <v>2174.08</v>
      </c>
    </row>
    <row r="79" spans="1:18" x14ac:dyDescent="0.35">
      <c r="A79" s="19" t="s">
        <v>70</v>
      </c>
      <c r="B79" s="4">
        <v>71</v>
      </c>
      <c r="C79" s="4">
        <v>55.24</v>
      </c>
      <c r="D79" s="4">
        <v>1</v>
      </c>
      <c r="E79" s="4">
        <v>1.3939999999999999</v>
      </c>
      <c r="F79" s="4">
        <v>1050</v>
      </c>
      <c r="G79" s="4">
        <v>0.5</v>
      </c>
      <c r="H79" s="4">
        <v>3.6</v>
      </c>
      <c r="I79" s="4">
        <v>0</v>
      </c>
      <c r="J79" s="4">
        <v>0</v>
      </c>
      <c r="K79" s="4">
        <v>0</v>
      </c>
      <c r="L79" s="4">
        <v>0</v>
      </c>
      <c r="M79" s="4">
        <v>255</v>
      </c>
      <c r="N79" s="6">
        <f t="shared" si="4"/>
        <v>1.05</v>
      </c>
      <c r="O79" s="11">
        <v>0.01</v>
      </c>
      <c r="P79" s="10">
        <v>79</v>
      </c>
      <c r="Q79" s="9">
        <f t="shared" si="5"/>
        <v>0.79</v>
      </c>
      <c r="R79" s="8">
        <f t="shared" si="3"/>
        <v>43.639600000000002</v>
      </c>
    </row>
    <row r="80" spans="1:18" x14ac:dyDescent="0.35">
      <c r="A80" s="19" t="s">
        <v>71</v>
      </c>
      <c r="B80" s="4">
        <v>72</v>
      </c>
      <c r="C80" s="4">
        <v>55.27</v>
      </c>
      <c r="D80" s="4">
        <v>1</v>
      </c>
      <c r="E80" s="4">
        <v>1.167</v>
      </c>
      <c r="F80" s="4">
        <v>1030</v>
      </c>
      <c r="G80" s="4">
        <v>0.4</v>
      </c>
      <c r="H80" s="4">
        <v>3</v>
      </c>
      <c r="I80" s="5">
        <v>2000</v>
      </c>
      <c r="J80" s="5">
        <v>0</v>
      </c>
      <c r="K80" s="4">
        <v>100</v>
      </c>
      <c r="L80" s="4">
        <v>240</v>
      </c>
      <c r="M80" s="4">
        <v>240</v>
      </c>
      <c r="N80" s="6">
        <f t="shared" si="4"/>
        <v>1.03</v>
      </c>
      <c r="O80" s="11">
        <v>0.1</v>
      </c>
      <c r="P80" s="10">
        <v>79</v>
      </c>
      <c r="Q80" s="9">
        <f t="shared" si="5"/>
        <v>7.9</v>
      </c>
      <c r="R80" s="8">
        <f t="shared" si="3"/>
        <v>436.63300000000004</v>
      </c>
    </row>
    <row r="81" spans="1:18" x14ac:dyDescent="0.35">
      <c r="A81" s="19" t="s">
        <v>72</v>
      </c>
      <c r="B81" s="4">
        <v>73</v>
      </c>
      <c r="C81" s="4">
        <v>55.27</v>
      </c>
      <c r="D81" s="4">
        <v>1</v>
      </c>
      <c r="E81" s="4">
        <v>1.167</v>
      </c>
      <c r="F81" s="4">
        <v>1030</v>
      </c>
      <c r="G81" s="4">
        <v>0.5</v>
      </c>
      <c r="H81" s="4">
        <v>3.7</v>
      </c>
      <c r="I81" s="5">
        <v>40000</v>
      </c>
      <c r="J81" s="5">
        <v>7000</v>
      </c>
      <c r="K81" s="4">
        <v>0</v>
      </c>
      <c r="L81" s="4">
        <v>255</v>
      </c>
      <c r="M81" s="4">
        <v>128</v>
      </c>
      <c r="N81" s="6">
        <f t="shared" si="4"/>
        <v>1.03</v>
      </c>
      <c r="O81" s="11">
        <v>0.1</v>
      </c>
      <c r="P81" s="10">
        <v>79</v>
      </c>
      <c r="Q81" s="9">
        <f t="shared" si="5"/>
        <v>7.9</v>
      </c>
      <c r="R81" s="8">
        <f t="shared" si="3"/>
        <v>436.63300000000004</v>
      </c>
    </row>
    <row r="82" spans="1:18" x14ac:dyDescent="0.35">
      <c r="A82" s="19" t="s">
        <v>73</v>
      </c>
      <c r="B82" s="4">
        <v>74</v>
      </c>
      <c r="C82" s="4">
        <v>12.45</v>
      </c>
      <c r="D82" s="4">
        <v>1</v>
      </c>
      <c r="E82" s="4">
        <v>0.14299999999999999</v>
      </c>
      <c r="F82" s="4">
        <v>1030</v>
      </c>
      <c r="G82" s="4">
        <v>0.35</v>
      </c>
      <c r="H82" s="4">
        <v>2.1</v>
      </c>
      <c r="I82" s="5">
        <v>0</v>
      </c>
      <c r="J82" s="5">
        <v>0</v>
      </c>
      <c r="K82" s="4">
        <v>255</v>
      </c>
      <c r="L82" s="4">
        <v>220</v>
      </c>
      <c r="M82" s="4">
        <v>220</v>
      </c>
      <c r="N82" s="6">
        <f t="shared" si="4"/>
        <v>1.03</v>
      </c>
      <c r="O82" s="11">
        <v>0.05</v>
      </c>
      <c r="P82" s="10">
        <v>79</v>
      </c>
      <c r="Q82" s="9">
        <f t="shared" si="5"/>
        <v>3.95</v>
      </c>
      <c r="R82" s="8">
        <f t="shared" si="3"/>
        <v>49.177500000000002</v>
      </c>
    </row>
    <row r="83" spans="1:18" x14ac:dyDescent="0.35">
      <c r="A83" s="19" t="s">
        <v>74</v>
      </c>
      <c r="B83" s="4">
        <v>75</v>
      </c>
      <c r="C83" s="4">
        <v>22</v>
      </c>
      <c r="D83" s="4">
        <v>1</v>
      </c>
      <c r="E83" s="4">
        <v>0.45700000000000002</v>
      </c>
      <c r="F83" s="4">
        <v>800</v>
      </c>
      <c r="G83" s="4">
        <v>0.4</v>
      </c>
      <c r="H83" s="4">
        <v>3.6</v>
      </c>
      <c r="I83" s="5">
        <v>9000</v>
      </c>
      <c r="J83" s="5">
        <v>2000</v>
      </c>
      <c r="K83" s="4">
        <v>80</v>
      </c>
      <c r="L83" s="4">
        <v>192</v>
      </c>
      <c r="M83" s="4">
        <v>255</v>
      </c>
      <c r="N83" s="6">
        <f t="shared" si="4"/>
        <v>0.8</v>
      </c>
      <c r="O83" s="11">
        <v>5</v>
      </c>
      <c r="P83" s="10">
        <v>79</v>
      </c>
      <c r="Q83" s="9">
        <f t="shared" si="5"/>
        <v>395</v>
      </c>
      <c r="R83" s="8">
        <f t="shared" si="3"/>
        <v>8690</v>
      </c>
    </row>
    <row r="84" spans="1:18" x14ac:dyDescent="0.35">
      <c r="A84" s="19" t="s">
        <v>75</v>
      </c>
      <c r="B84" s="4">
        <v>76</v>
      </c>
      <c r="C84" s="4">
        <v>51.42</v>
      </c>
      <c r="D84" s="4">
        <v>1</v>
      </c>
      <c r="E84" s="4">
        <v>0.85799999999999998</v>
      </c>
      <c r="F84" s="4">
        <v>1050</v>
      </c>
      <c r="G84" s="4">
        <v>0.6</v>
      </c>
      <c r="H84" s="4">
        <v>3.6</v>
      </c>
      <c r="I84" s="5">
        <v>20000</v>
      </c>
      <c r="J84" s="5">
        <v>4000</v>
      </c>
      <c r="K84" s="4">
        <v>64</v>
      </c>
      <c r="L84" s="4">
        <v>192</v>
      </c>
      <c r="M84" s="4">
        <v>255</v>
      </c>
      <c r="N84" s="6">
        <f t="shared" si="4"/>
        <v>1.05</v>
      </c>
      <c r="O84" s="11">
        <v>3</v>
      </c>
      <c r="P84" s="10">
        <v>79</v>
      </c>
      <c r="Q84" s="9">
        <f t="shared" si="5"/>
        <v>237</v>
      </c>
      <c r="R84" s="8">
        <f t="shared" si="3"/>
        <v>12186.54</v>
      </c>
    </row>
    <row r="85" spans="1:18" x14ac:dyDescent="0.35">
      <c r="A85" s="19" t="s">
        <v>76</v>
      </c>
      <c r="B85" s="4">
        <v>200</v>
      </c>
      <c r="C85" s="4">
        <v>67.27</v>
      </c>
      <c r="D85" s="4">
        <v>1</v>
      </c>
      <c r="E85" s="4">
        <v>1.5960000000000001</v>
      </c>
      <c r="F85" s="4">
        <v>1050</v>
      </c>
      <c r="G85" s="4">
        <v>0.6</v>
      </c>
      <c r="H85" s="4">
        <v>3.8</v>
      </c>
      <c r="I85" s="5">
        <v>400000</v>
      </c>
      <c r="J85" s="5">
        <v>60000</v>
      </c>
      <c r="K85" s="4">
        <v>241</v>
      </c>
      <c r="L85" s="4">
        <v>60</v>
      </c>
      <c r="M85" s="4">
        <v>60</v>
      </c>
      <c r="N85" s="6">
        <f t="shared" si="4"/>
        <v>1.05</v>
      </c>
      <c r="O85" s="11">
        <v>0.5</v>
      </c>
      <c r="P85" s="10">
        <v>79</v>
      </c>
      <c r="Q85" s="9">
        <f t="shared" si="5"/>
        <v>39.5</v>
      </c>
      <c r="R85" s="8">
        <f t="shared" si="3"/>
        <v>2657.165</v>
      </c>
    </row>
    <row r="86" spans="1:18" x14ac:dyDescent="0.35">
      <c r="A86" s="19" t="s">
        <v>77</v>
      </c>
      <c r="B86" s="4">
        <v>201</v>
      </c>
      <c r="C86" s="4">
        <v>62.95</v>
      </c>
      <c r="D86" s="4">
        <v>1</v>
      </c>
      <c r="E86" s="4">
        <v>1.153</v>
      </c>
      <c r="F86" s="4">
        <v>1100</v>
      </c>
      <c r="G86" s="4">
        <v>0.3</v>
      </c>
      <c r="H86" s="4">
        <v>3.5</v>
      </c>
      <c r="I86" s="5">
        <v>9000</v>
      </c>
      <c r="J86" s="5">
        <v>2000</v>
      </c>
      <c r="K86" s="4">
        <v>241</v>
      </c>
      <c r="L86" s="4">
        <v>80</v>
      </c>
      <c r="M86" s="4">
        <v>0</v>
      </c>
      <c r="N86" s="6">
        <f t="shared" si="4"/>
        <v>1.1000000000000001</v>
      </c>
      <c r="O86" s="11">
        <v>0.1</v>
      </c>
      <c r="P86" s="10">
        <v>79</v>
      </c>
      <c r="Q86" s="9">
        <f t="shared" si="5"/>
        <v>7.9</v>
      </c>
      <c r="R86" s="8">
        <f t="shared" si="3"/>
        <v>497.30500000000006</v>
      </c>
    </row>
    <row r="87" spans="1:18" x14ac:dyDescent="0.35">
      <c r="A87" s="19" t="s">
        <v>78</v>
      </c>
      <c r="B87" s="4">
        <v>202</v>
      </c>
      <c r="C87" s="4">
        <v>68.900000000000006</v>
      </c>
      <c r="D87" s="4">
        <v>1</v>
      </c>
      <c r="E87" s="4">
        <v>1.6359999999999999</v>
      </c>
      <c r="F87" s="4">
        <v>1010</v>
      </c>
      <c r="G87" s="4">
        <v>0.5</v>
      </c>
      <c r="H87" s="4">
        <v>4.2</v>
      </c>
      <c r="I87" s="5">
        <v>0</v>
      </c>
      <c r="J87" s="5">
        <v>0</v>
      </c>
      <c r="K87" s="4">
        <v>129</v>
      </c>
      <c r="L87" s="4">
        <v>129</v>
      </c>
      <c r="M87" s="4">
        <v>255</v>
      </c>
      <c r="N87" s="6">
        <f t="shared" si="4"/>
        <v>1.01</v>
      </c>
      <c r="O87" s="11">
        <v>1</v>
      </c>
      <c r="P87" s="10">
        <v>79</v>
      </c>
      <c r="Q87" s="9">
        <f t="shared" si="5"/>
        <v>79</v>
      </c>
      <c r="R87" s="8">
        <f t="shared" si="3"/>
        <v>5443.1</v>
      </c>
    </row>
    <row r="88" spans="1:18" x14ac:dyDescent="0.35">
      <c r="A88" s="19" t="s">
        <v>79</v>
      </c>
      <c r="B88" s="4">
        <v>203</v>
      </c>
      <c r="C88" s="4">
        <v>54.52</v>
      </c>
      <c r="D88" s="4">
        <v>1</v>
      </c>
      <c r="E88" s="4">
        <v>0.89600000000000002</v>
      </c>
      <c r="F88" s="4">
        <v>1000</v>
      </c>
      <c r="G88" s="4">
        <v>0.4</v>
      </c>
      <c r="H88" s="4">
        <v>3</v>
      </c>
      <c r="I88" s="5">
        <v>2000</v>
      </c>
      <c r="J88" s="5">
        <v>400</v>
      </c>
      <c r="K88" s="4">
        <v>201</v>
      </c>
      <c r="L88" s="4">
        <v>120</v>
      </c>
      <c r="M88" s="4">
        <v>120</v>
      </c>
      <c r="N88" s="6">
        <f t="shared" si="4"/>
        <v>1</v>
      </c>
      <c r="O88" s="11">
        <v>10</v>
      </c>
      <c r="P88" s="10">
        <v>79</v>
      </c>
      <c r="Q88" s="9">
        <f t="shared" si="5"/>
        <v>790</v>
      </c>
      <c r="R88" s="8">
        <f t="shared" si="3"/>
        <v>43070.8</v>
      </c>
    </row>
    <row r="89" spans="1:18" x14ac:dyDescent="0.35">
      <c r="A89" s="19" t="s">
        <v>80</v>
      </c>
      <c r="B89" s="4">
        <v>204</v>
      </c>
      <c r="C89" s="4">
        <v>63.11</v>
      </c>
      <c r="D89" s="4">
        <v>1</v>
      </c>
      <c r="E89" s="4">
        <v>1.1559999999999999</v>
      </c>
      <c r="F89" s="4">
        <v>1100</v>
      </c>
      <c r="G89" s="4">
        <v>0.3</v>
      </c>
      <c r="H89" s="4">
        <v>3.5</v>
      </c>
      <c r="I89" s="5">
        <v>9000</v>
      </c>
      <c r="J89" s="5">
        <v>2000</v>
      </c>
      <c r="K89" s="4">
        <v>255</v>
      </c>
      <c r="L89" s="4">
        <v>193</v>
      </c>
      <c r="M89" s="4">
        <v>193</v>
      </c>
      <c r="N89" s="6">
        <f t="shared" si="4"/>
        <v>1.1000000000000001</v>
      </c>
      <c r="O89" s="11">
        <v>10</v>
      </c>
      <c r="P89" s="10">
        <v>79</v>
      </c>
      <c r="Q89" s="9">
        <f t="shared" si="5"/>
        <v>790</v>
      </c>
      <c r="R89" s="8">
        <f t="shared" si="3"/>
        <v>49856.9</v>
      </c>
    </row>
    <row r="90" spans="1:18" x14ac:dyDescent="0.35">
      <c r="A90" s="19" t="s">
        <v>81</v>
      </c>
      <c r="B90" s="4">
        <v>205</v>
      </c>
      <c r="C90" s="4">
        <v>54.52</v>
      </c>
      <c r="D90" s="4">
        <v>1</v>
      </c>
      <c r="E90" s="4">
        <v>0.89600000000000002</v>
      </c>
      <c r="F90" s="4">
        <v>1000</v>
      </c>
      <c r="G90" s="4">
        <v>0.4</v>
      </c>
      <c r="H90" s="4">
        <v>3</v>
      </c>
      <c r="I90" s="5">
        <v>2000</v>
      </c>
      <c r="J90" s="5">
        <v>400</v>
      </c>
      <c r="K90" s="4">
        <v>201</v>
      </c>
      <c r="L90" s="4">
        <v>120</v>
      </c>
      <c r="M90" s="4">
        <v>120</v>
      </c>
      <c r="N90" s="6">
        <f t="shared" si="4"/>
        <v>1</v>
      </c>
      <c r="O90" s="11">
        <v>20</v>
      </c>
      <c r="P90" s="10">
        <v>79</v>
      </c>
      <c r="Q90" s="9">
        <f t="shared" si="5"/>
        <v>1580</v>
      </c>
      <c r="R90" s="8">
        <f t="shared" si="3"/>
        <v>86141.6</v>
      </c>
    </row>
    <row r="91" spans="1:18" x14ac:dyDescent="0.35">
      <c r="A91" s="19" t="s">
        <v>82</v>
      </c>
      <c r="B91" s="4">
        <v>206</v>
      </c>
      <c r="C91" s="4">
        <v>54.52</v>
      </c>
      <c r="D91" s="4">
        <v>1</v>
      </c>
      <c r="E91" s="4">
        <v>0.89600000000000002</v>
      </c>
      <c r="F91" s="4">
        <v>1000</v>
      </c>
      <c r="G91" s="4">
        <v>0.4</v>
      </c>
      <c r="H91" s="4">
        <v>3</v>
      </c>
      <c r="I91" s="5">
        <v>2000</v>
      </c>
      <c r="J91" s="5">
        <v>400</v>
      </c>
      <c r="K91" s="4">
        <v>201</v>
      </c>
      <c r="L91" s="4">
        <v>120</v>
      </c>
      <c r="M91" s="4">
        <v>120</v>
      </c>
      <c r="N91" s="6">
        <f t="shared" si="4"/>
        <v>1</v>
      </c>
      <c r="O91" s="11">
        <v>5</v>
      </c>
      <c r="P91" s="10">
        <v>79</v>
      </c>
      <c r="Q91" s="9">
        <f t="shared" si="5"/>
        <v>395</v>
      </c>
      <c r="R91" s="8">
        <f t="shared" si="3"/>
        <v>21535.4</v>
      </c>
    </row>
    <row r="92" spans="1:18" x14ac:dyDescent="0.35">
      <c r="A92" s="19" t="s">
        <v>83</v>
      </c>
      <c r="B92" s="4">
        <v>207</v>
      </c>
      <c r="C92" s="4">
        <v>54.52</v>
      </c>
      <c r="D92" s="4">
        <v>1</v>
      </c>
      <c r="E92" s="4">
        <v>0.89600000000000002</v>
      </c>
      <c r="F92" s="4">
        <v>1000</v>
      </c>
      <c r="G92" s="4">
        <v>0.4</v>
      </c>
      <c r="H92" s="4">
        <v>3</v>
      </c>
      <c r="I92" s="5">
        <v>2000</v>
      </c>
      <c r="J92" s="5">
        <v>400</v>
      </c>
      <c r="K92" s="4">
        <v>201</v>
      </c>
      <c r="L92" s="4">
        <v>120</v>
      </c>
      <c r="M92" s="4">
        <v>120</v>
      </c>
      <c r="N92" s="6">
        <f t="shared" si="4"/>
        <v>1</v>
      </c>
      <c r="O92" s="11">
        <v>5</v>
      </c>
      <c r="P92" s="10">
        <v>79</v>
      </c>
      <c r="Q92" s="9">
        <f t="shared" si="5"/>
        <v>395</v>
      </c>
      <c r="R92" s="8">
        <f t="shared" si="3"/>
        <v>21535.4</v>
      </c>
    </row>
    <row r="93" spans="1:18" x14ac:dyDescent="0.35">
      <c r="A93" s="19" t="s">
        <v>84</v>
      </c>
      <c r="B93" s="4">
        <v>208</v>
      </c>
      <c r="C93" s="4">
        <v>60.15</v>
      </c>
      <c r="D93" s="4">
        <v>1</v>
      </c>
      <c r="E93" s="4">
        <v>1.0069999999999999</v>
      </c>
      <c r="F93" s="4">
        <v>1045</v>
      </c>
      <c r="G93" s="4">
        <v>0.5</v>
      </c>
      <c r="H93" s="4">
        <v>3.7</v>
      </c>
      <c r="I93" s="5">
        <v>40000</v>
      </c>
      <c r="J93" s="5">
        <v>4000</v>
      </c>
      <c r="K93" s="4">
        <v>121</v>
      </c>
      <c r="L93" s="4">
        <v>121</v>
      </c>
      <c r="M93" s="4">
        <v>121</v>
      </c>
      <c r="N93" s="6">
        <f t="shared" si="4"/>
        <v>1.0449999999999999</v>
      </c>
      <c r="O93" s="11">
        <v>2</v>
      </c>
      <c r="P93" s="10">
        <v>79</v>
      </c>
      <c r="Q93" s="9">
        <f t="shared" si="5"/>
        <v>158</v>
      </c>
      <c r="R93" s="8">
        <f t="shared" si="3"/>
        <v>9503.6999999999989</v>
      </c>
    </row>
    <row r="94" spans="1:18" x14ac:dyDescent="0.35">
      <c r="A94" s="19" t="s">
        <v>85</v>
      </c>
      <c r="B94" s="4">
        <v>209</v>
      </c>
      <c r="C94" s="4">
        <v>64.81</v>
      </c>
      <c r="D94" s="4">
        <v>1</v>
      </c>
      <c r="E94" s="4">
        <v>1.3680000000000001</v>
      </c>
      <c r="F94" s="4">
        <v>1000</v>
      </c>
      <c r="G94" s="4">
        <v>0.6</v>
      </c>
      <c r="H94" s="4">
        <v>3.9</v>
      </c>
      <c r="I94" s="5">
        <v>0</v>
      </c>
      <c r="J94" s="5">
        <v>0</v>
      </c>
      <c r="K94" s="4">
        <v>241</v>
      </c>
      <c r="L94" s="4">
        <v>241</v>
      </c>
      <c r="M94" s="4">
        <v>200</v>
      </c>
      <c r="N94" s="6">
        <f t="shared" si="4"/>
        <v>1</v>
      </c>
      <c r="O94" s="11">
        <v>0.5</v>
      </c>
      <c r="P94" s="10">
        <v>79</v>
      </c>
      <c r="Q94" s="9">
        <f t="shared" si="5"/>
        <v>39.5</v>
      </c>
      <c r="R94" s="8">
        <f t="shared" si="3"/>
        <v>2559.9949999999999</v>
      </c>
    </row>
    <row r="95" spans="1:18" x14ac:dyDescent="0.35">
      <c r="A95" s="19" t="s">
        <v>86</v>
      </c>
      <c r="B95" s="4">
        <v>210</v>
      </c>
      <c r="C95" s="4">
        <v>62.75</v>
      </c>
      <c r="D95" s="4">
        <v>1</v>
      </c>
      <c r="E95" s="4">
        <v>1.069</v>
      </c>
      <c r="F95" s="4">
        <v>1090</v>
      </c>
      <c r="G95" s="4">
        <v>0.4</v>
      </c>
      <c r="H95" s="4">
        <v>3.6</v>
      </c>
      <c r="I95" s="5">
        <v>0</v>
      </c>
      <c r="J95" s="5">
        <v>0</v>
      </c>
      <c r="K95" s="4">
        <v>1</v>
      </c>
      <c r="L95" s="4">
        <v>255</v>
      </c>
      <c r="M95" s="4">
        <v>255</v>
      </c>
      <c r="N95" s="6">
        <f t="shared" si="4"/>
        <v>1.0900000000000001</v>
      </c>
      <c r="O95" s="11">
        <v>0.1</v>
      </c>
      <c r="P95" s="10">
        <v>79</v>
      </c>
      <c r="Q95" s="9">
        <f t="shared" si="5"/>
        <v>7.9</v>
      </c>
      <c r="R95" s="8">
        <f t="shared" si="3"/>
        <v>495.72500000000002</v>
      </c>
    </row>
    <row r="96" spans="1:18" x14ac:dyDescent="0.35">
      <c r="A96" s="19" t="s">
        <v>87</v>
      </c>
      <c r="B96" s="4">
        <v>211</v>
      </c>
      <c r="C96" s="4">
        <v>52.23</v>
      </c>
      <c r="D96" s="4">
        <v>1</v>
      </c>
      <c r="E96" s="4">
        <v>0.92100000000000004</v>
      </c>
      <c r="F96" s="4">
        <v>1080</v>
      </c>
      <c r="G96" s="4">
        <v>0.5</v>
      </c>
      <c r="H96" s="4">
        <v>3.7</v>
      </c>
      <c r="I96" s="5">
        <v>40000</v>
      </c>
      <c r="J96" s="5">
        <v>7000</v>
      </c>
      <c r="K96" s="4">
        <v>241</v>
      </c>
      <c r="L96" s="4">
        <v>241</v>
      </c>
      <c r="M96" s="4">
        <v>241</v>
      </c>
      <c r="N96" s="6">
        <f t="shared" si="4"/>
        <v>1.08</v>
      </c>
      <c r="O96" s="11">
        <v>0.5</v>
      </c>
      <c r="P96" s="10">
        <v>79</v>
      </c>
      <c r="Q96" s="9">
        <f t="shared" si="5"/>
        <v>39.5</v>
      </c>
      <c r="R96" s="8">
        <f t="shared" si="3"/>
        <v>2063.085</v>
      </c>
    </row>
    <row r="97" spans="1:18" x14ac:dyDescent="0.35">
      <c r="A97" s="19" t="s">
        <v>88</v>
      </c>
      <c r="B97" s="4">
        <v>212</v>
      </c>
      <c r="C97" s="4">
        <v>43.02</v>
      </c>
      <c r="D97" s="4">
        <v>1</v>
      </c>
      <c r="E97" s="4">
        <v>0.89300000000000002</v>
      </c>
      <c r="F97" s="4">
        <v>1020</v>
      </c>
      <c r="G97" s="4">
        <v>0.6</v>
      </c>
      <c r="H97" s="4">
        <v>3.6</v>
      </c>
      <c r="I97" s="5">
        <v>9000</v>
      </c>
      <c r="J97" s="5">
        <v>2000</v>
      </c>
      <c r="K97" s="4">
        <v>65</v>
      </c>
      <c r="L97" s="4">
        <v>192</v>
      </c>
      <c r="M97" s="4">
        <v>255</v>
      </c>
      <c r="N97" s="6">
        <f t="shared" si="4"/>
        <v>1.02</v>
      </c>
      <c r="O97" s="11">
        <v>5</v>
      </c>
      <c r="P97" s="10">
        <v>79</v>
      </c>
      <c r="Q97" s="9">
        <f t="shared" si="5"/>
        <v>395</v>
      </c>
      <c r="R97" s="8">
        <f t="shared" si="3"/>
        <v>16992.900000000001</v>
      </c>
    </row>
    <row r="98" spans="1:18" x14ac:dyDescent="0.35">
      <c r="A98" s="19" t="s">
        <v>89</v>
      </c>
      <c r="B98" s="4">
        <v>213</v>
      </c>
      <c r="C98" s="4">
        <v>68.19</v>
      </c>
      <c r="D98" s="4">
        <v>1</v>
      </c>
      <c r="E98" s="4">
        <v>1.4</v>
      </c>
      <c r="F98" s="4">
        <v>1080</v>
      </c>
      <c r="G98" s="4">
        <v>0.5</v>
      </c>
      <c r="H98" s="4">
        <v>3.7</v>
      </c>
      <c r="I98" s="5">
        <v>50000</v>
      </c>
      <c r="J98" s="5">
        <v>10000</v>
      </c>
      <c r="K98" s="4">
        <v>221</v>
      </c>
      <c r="L98" s="4">
        <v>0</v>
      </c>
      <c r="M98" s="4">
        <v>0</v>
      </c>
      <c r="N98" s="6">
        <f t="shared" si="4"/>
        <v>1.08</v>
      </c>
      <c r="O98" s="11">
        <v>0.5</v>
      </c>
      <c r="P98" s="10">
        <v>79</v>
      </c>
      <c r="Q98" s="9">
        <f t="shared" si="5"/>
        <v>39.5</v>
      </c>
      <c r="R98" s="8">
        <f t="shared" si="3"/>
        <v>2693.5050000000001</v>
      </c>
    </row>
    <row r="99" spans="1:18" x14ac:dyDescent="0.35">
      <c r="A99" s="19" t="s">
        <v>90</v>
      </c>
      <c r="B99" s="4">
        <v>214</v>
      </c>
      <c r="C99" s="4">
        <v>66.83</v>
      </c>
      <c r="D99" s="4">
        <v>1</v>
      </c>
      <c r="E99" s="4">
        <v>1.5860000000000001</v>
      </c>
      <c r="F99" s="4">
        <v>1050</v>
      </c>
      <c r="G99" s="4">
        <v>0.5</v>
      </c>
      <c r="H99" s="4">
        <v>3.9</v>
      </c>
      <c r="I99" s="5">
        <v>300000</v>
      </c>
      <c r="J99" s="5">
        <v>50000</v>
      </c>
      <c r="K99" s="4">
        <v>129</v>
      </c>
      <c r="L99" s="4">
        <v>0</v>
      </c>
      <c r="M99" s="4">
        <v>255</v>
      </c>
      <c r="N99" s="6">
        <f t="shared" si="4"/>
        <v>1.05</v>
      </c>
      <c r="O99" s="11">
        <v>0.5</v>
      </c>
      <c r="P99" s="10">
        <v>79</v>
      </c>
      <c r="Q99" s="9">
        <f t="shared" si="5"/>
        <v>39.5</v>
      </c>
      <c r="R99" s="8">
        <f t="shared" si="3"/>
        <v>2639.7849999999999</v>
      </c>
    </row>
    <row r="100" spans="1:18" x14ac:dyDescent="0.35">
      <c r="A100" s="19" t="s">
        <v>91</v>
      </c>
      <c r="B100" s="4">
        <v>215</v>
      </c>
      <c r="C100" s="4">
        <v>60.39</v>
      </c>
      <c r="D100" s="4">
        <v>1</v>
      </c>
      <c r="E100" s="4">
        <v>1.103</v>
      </c>
      <c r="F100" s="4">
        <v>1050</v>
      </c>
      <c r="G100" s="4">
        <v>0.5</v>
      </c>
      <c r="H100" s="4">
        <v>3.6</v>
      </c>
      <c r="I100" s="5">
        <v>70000</v>
      </c>
      <c r="J100" s="5">
        <v>10000</v>
      </c>
      <c r="K100" s="4">
        <v>129</v>
      </c>
      <c r="L100" s="4">
        <v>64</v>
      </c>
      <c r="M100" s="4">
        <v>32</v>
      </c>
      <c r="N100" s="6">
        <f t="shared" si="4"/>
        <v>1.05</v>
      </c>
      <c r="O100" s="11">
        <v>1</v>
      </c>
      <c r="P100" s="10">
        <v>79</v>
      </c>
      <c r="Q100" s="9">
        <f t="shared" si="5"/>
        <v>79</v>
      </c>
      <c r="R100" s="8">
        <f t="shared" si="3"/>
        <v>4770.8100000000004</v>
      </c>
    </row>
    <row r="101" spans="1:18" x14ac:dyDescent="0.35">
      <c r="A101" s="19" t="s">
        <v>92</v>
      </c>
      <c r="B101" s="4">
        <v>216</v>
      </c>
      <c r="C101" s="4">
        <v>70</v>
      </c>
      <c r="D101" s="4">
        <v>1</v>
      </c>
      <c r="E101" s="4">
        <v>1.2769999999999999</v>
      </c>
      <c r="F101" s="4">
        <v>1050</v>
      </c>
      <c r="G101" s="4">
        <v>0.6</v>
      </c>
      <c r="H101" s="4">
        <v>3.6</v>
      </c>
      <c r="I101" s="5">
        <v>30000</v>
      </c>
      <c r="J101" s="5">
        <v>5000</v>
      </c>
      <c r="K101" s="4">
        <v>255</v>
      </c>
      <c r="L101" s="4">
        <v>129</v>
      </c>
      <c r="M101" s="4">
        <v>0</v>
      </c>
      <c r="N101" s="6">
        <f t="shared" si="4"/>
        <v>1.05</v>
      </c>
      <c r="O101" s="11">
        <v>1</v>
      </c>
      <c r="P101" s="10">
        <v>79</v>
      </c>
      <c r="Q101" s="9">
        <f t="shared" si="5"/>
        <v>79</v>
      </c>
      <c r="R101" s="8">
        <f t="shared" si="3"/>
        <v>5530</v>
      </c>
    </row>
    <row r="102" spans="1:18" x14ac:dyDescent="0.35">
      <c r="A102" s="19" t="s">
        <v>93</v>
      </c>
      <c r="B102" s="4">
        <v>217</v>
      </c>
      <c r="C102" s="4">
        <v>67.069999999999993</v>
      </c>
      <c r="D102" s="4">
        <v>1</v>
      </c>
      <c r="E102" s="4">
        <v>1.425</v>
      </c>
      <c r="F102" s="4">
        <v>1050</v>
      </c>
      <c r="G102" s="4">
        <v>0.6</v>
      </c>
      <c r="H102" s="4">
        <v>3.9</v>
      </c>
      <c r="I102" s="5">
        <v>9000</v>
      </c>
      <c r="J102" s="5">
        <v>2000</v>
      </c>
      <c r="K102" s="4">
        <v>41</v>
      </c>
      <c r="L102" s="4">
        <v>255</v>
      </c>
      <c r="M102" s="4">
        <v>0</v>
      </c>
      <c r="N102" s="6">
        <f t="shared" si="4"/>
        <v>1.05</v>
      </c>
      <c r="O102" s="11">
        <v>0.1</v>
      </c>
      <c r="P102" s="10">
        <v>79</v>
      </c>
      <c r="Q102" s="9">
        <f t="shared" si="5"/>
        <v>7.9</v>
      </c>
      <c r="R102" s="8">
        <f t="shared" si="3"/>
        <v>529.85299999999995</v>
      </c>
    </row>
    <row r="103" spans="1:18" x14ac:dyDescent="0.35">
      <c r="A103" s="19" t="s">
        <v>94</v>
      </c>
      <c r="B103" s="4">
        <v>218</v>
      </c>
      <c r="C103" s="4">
        <v>12.45</v>
      </c>
      <c r="D103" s="4">
        <v>1</v>
      </c>
      <c r="E103" s="4">
        <v>0.14299999999999999</v>
      </c>
      <c r="F103" s="4">
        <v>1850</v>
      </c>
      <c r="G103" s="4">
        <v>0.4</v>
      </c>
      <c r="H103" s="4">
        <v>1.3</v>
      </c>
      <c r="I103" s="5">
        <v>3000</v>
      </c>
      <c r="J103" s="5">
        <v>600</v>
      </c>
      <c r="K103" s="4">
        <v>221</v>
      </c>
      <c r="L103" s="4">
        <v>221</v>
      </c>
      <c r="M103" s="4">
        <v>221</v>
      </c>
      <c r="N103" s="6">
        <f t="shared" si="4"/>
        <v>1.85</v>
      </c>
      <c r="O103" s="11">
        <v>2</v>
      </c>
      <c r="P103" s="10">
        <v>79</v>
      </c>
      <c r="Q103" s="9">
        <f t="shared" si="5"/>
        <v>158</v>
      </c>
      <c r="R103" s="8">
        <f t="shared" si="3"/>
        <v>1967.1</v>
      </c>
    </row>
    <row r="104" spans="1:18" x14ac:dyDescent="0.35">
      <c r="A104" s="19" t="s">
        <v>95</v>
      </c>
      <c r="B104" s="4">
        <v>219</v>
      </c>
      <c r="C104" s="4">
        <v>71.569999999999993</v>
      </c>
      <c r="D104" s="4">
        <v>1</v>
      </c>
      <c r="E104" s="4">
        <v>2.516</v>
      </c>
      <c r="F104" s="4">
        <v>1000</v>
      </c>
      <c r="G104" s="4">
        <v>0.6</v>
      </c>
      <c r="H104" s="4">
        <v>4.2</v>
      </c>
      <c r="I104" s="4">
        <v>0</v>
      </c>
      <c r="J104" s="4">
        <v>0</v>
      </c>
      <c r="K104" s="4">
        <v>0</v>
      </c>
      <c r="L104" s="4">
        <v>255</v>
      </c>
      <c r="M104" s="4">
        <v>0</v>
      </c>
      <c r="N104" s="6">
        <f t="shared" si="4"/>
        <v>1</v>
      </c>
      <c r="O104" s="11">
        <v>0.1</v>
      </c>
      <c r="P104" s="10">
        <v>79</v>
      </c>
      <c r="Q104" s="9">
        <f t="shared" si="5"/>
        <v>7.9</v>
      </c>
      <c r="R104" s="8">
        <f t="shared" si="3"/>
        <v>565.40300000000002</v>
      </c>
    </row>
    <row r="105" spans="1:18" ht="15" thickBot="1" x14ac:dyDescent="0.4">
      <c r="A105" s="19" t="s">
        <v>96</v>
      </c>
      <c r="B105" s="4">
        <v>220</v>
      </c>
      <c r="C105" s="4">
        <v>12.45</v>
      </c>
      <c r="D105" s="4">
        <v>1</v>
      </c>
      <c r="E105" s="4">
        <v>0.14299999999999999</v>
      </c>
      <c r="F105" s="4">
        <v>1850</v>
      </c>
      <c r="G105" s="4">
        <v>0.4</v>
      </c>
      <c r="H105" s="4">
        <v>1.3</v>
      </c>
      <c r="I105" s="5">
        <v>3000</v>
      </c>
      <c r="J105" s="5">
        <v>600</v>
      </c>
      <c r="K105" s="4">
        <v>240</v>
      </c>
      <c r="L105" s="4">
        <v>240</v>
      </c>
      <c r="M105" s="4">
        <v>255</v>
      </c>
      <c r="N105" s="13">
        <f t="shared" si="4"/>
        <v>1.85</v>
      </c>
      <c r="O105" s="14">
        <v>2</v>
      </c>
      <c r="P105" s="10">
        <v>79</v>
      </c>
      <c r="Q105" s="16">
        <f t="shared" si="5"/>
        <v>158</v>
      </c>
      <c r="R105" s="17">
        <f t="shared" si="3"/>
        <v>1967.1</v>
      </c>
    </row>
    <row r="106" spans="1:18" ht="15" thickBot="1" x14ac:dyDescent="0.4">
      <c r="A106" s="20" t="s">
        <v>135</v>
      </c>
      <c r="B106">
        <v>255</v>
      </c>
      <c r="C106">
        <v>1</v>
      </c>
      <c r="D106">
        <v>1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255</v>
      </c>
      <c r="L106">
        <v>0</v>
      </c>
      <c r="M106">
        <v>255</v>
      </c>
      <c r="N106" s="37">
        <f>SUM(R9:R105)</f>
        <v>895266.13329999999</v>
      </c>
      <c r="O106" s="38"/>
      <c r="P106" s="38"/>
      <c r="Q106" s="38"/>
      <c r="R106" s="39"/>
    </row>
  </sheetData>
  <mergeCells count="5">
    <mergeCell ref="A1:R1"/>
    <mergeCell ref="C2:C3"/>
    <mergeCell ref="G3:H3"/>
    <mergeCell ref="G4:H4"/>
    <mergeCell ref="N106:R10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EBDD9-AA92-49BB-90C9-6CE1362D48A9}">
  <dimension ref="A1:R106"/>
  <sheetViews>
    <sheetView zoomScale="84" workbookViewId="0">
      <selection activeCell="P6" sqref="P6"/>
    </sheetView>
  </sheetViews>
  <sheetFormatPr defaultRowHeight="14.5" x14ac:dyDescent="0.35"/>
  <cols>
    <col min="1" max="1" width="22" style="20" customWidth="1"/>
    <col min="4" max="4" width="10.36328125" customWidth="1"/>
    <col min="7" max="7" width="11" customWidth="1"/>
    <col min="9" max="9" width="11.453125" customWidth="1"/>
    <col min="14" max="14" width="8.7265625" style="1"/>
    <col min="15" max="15" width="10.36328125" style="2" customWidth="1"/>
    <col min="16" max="16" width="10.36328125" customWidth="1"/>
    <col min="17" max="17" width="11.08984375" customWidth="1"/>
    <col min="18" max="18" width="13.36328125" customWidth="1"/>
  </cols>
  <sheetData>
    <row r="1" spans="1:18" ht="43" customHeight="1" thickBot="1" x14ac:dyDescent="0.4">
      <c r="A1" s="31" t="s">
        <v>147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3"/>
    </row>
    <row r="2" spans="1:18" x14ac:dyDescent="0.35">
      <c r="A2" s="25" t="s">
        <v>120</v>
      </c>
      <c r="B2" s="26">
        <v>1700</v>
      </c>
      <c r="C2" s="34" t="s">
        <v>123</v>
      </c>
      <c r="D2" s="26">
        <f>B2*B3*B4</f>
        <v>163200000</v>
      </c>
      <c r="E2" s="26" t="s">
        <v>125</v>
      </c>
      <c r="G2" s="27" t="s">
        <v>124</v>
      </c>
      <c r="H2" s="28">
        <v>1.85</v>
      </c>
      <c r="I2" s="28">
        <v>1.85</v>
      </c>
      <c r="J2" s="28">
        <v>5</v>
      </c>
      <c r="K2" s="29">
        <f>J2*I2*H2</f>
        <v>17.112500000000001</v>
      </c>
    </row>
    <row r="3" spans="1:18" ht="17.5" customHeight="1" x14ac:dyDescent="0.35">
      <c r="A3" s="18" t="s">
        <v>121</v>
      </c>
      <c r="B3" s="3">
        <v>400</v>
      </c>
      <c r="C3" s="35"/>
      <c r="D3" s="30">
        <f>D2/1000</f>
        <v>163200</v>
      </c>
      <c r="E3" s="3" t="s">
        <v>126</v>
      </c>
      <c r="G3" s="36" t="s">
        <v>129</v>
      </c>
      <c r="H3" s="36"/>
      <c r="I3" s="23">
        <f>N106/D3</f>
        <v>3.5414008437500013</v>
      </c>
      <c r="M3" t="s">
        <v>138</v>
      </c>
      <c r="N3" s="1">
        <v>43</v>
      </c>
      <c r="O3" s="2" t="s">
        <v>142</v>
      </c>
    </row>
    <row r="4" spans="1:18" x14ac:dyDescent="0.35">
      <c r="A4" s="18" t="s">
        <v>122</v>
      </c>
      <c r="B4" s="3">
        <v>240</v>
      </c>
      <c r="G4" s="36" t="s">
        <v>132</v>
      </c>
      <c r="H4" s="36"/>
      <c r="I4" s="24">
        <f>AVERAGE(F9:F105)</f>
        <v>1086.2164948453608</v>
      </c>
      <c r="M4" t="s">
        <v>140</v>
      </c>
      <c r="N4" s="1">
        <v>51</v>
      </c>
      <c r="O4" s="2" t="s">
        <v>141</v>
      </c>
    </row>
    <row r="5" spans="1:18" x14ac:dyDescent="0.35">
      <c r="M5" t="s">
        <v>143</v>
      </c>
      <c r="N5" s="1" t="s">
        <v>145</v>
      </c>
    </row>
    <row r="6" spans="1:18" ht="29" x14ac:dyDescent="0.35">
      <c r="A6" s="19" t="s">
        <v>97</v>
      </c>
      <c r="B6" s="4" t="s">
        <v>98</v>
      </c>
      <c r="C6" s="4" t="s">
        <v>99</v>
      </c>
      <c r="D6" s="4" t="s">
        <v>100</v>
      </c>
      <c r="E6" s="4" t="s">
        <v>101</v>
      </c>
      <c r="F6" s="4" t="s">
        <v>102</v>
      </c>
      <c r="G6" s="4" t="s">
        <v>103</v>
      </c>
      <c r="H6" s="4" t="s">
        <v>104</v>
      </c>
      <c r="I6" s="5" t="s">
        <v>105</v>
      </c>
      <c r="J6" s="5" t="s">
        <v>106</v>
      </c>
      <c r="K6" s="4" t="s">
        <v>107</v>
      </c>
      <c r="L6" s="4" t="s">
        <v>108</v>
      </c>
      <c r="M6" s="4" t="s">
        <v>109</v>
      </c>
      <c r="N6" s="21" t="s">
        <v>133</v>
      </c>
      <c r="O6" s="22" t="s">
        <v>130</v>
      </c>
      <c r="P6" s="21" t="s">
        <v>148</v>
      </c>
      <c r="Q6" s="21" t="s">
        <v>127</v>
      </c>
      <c r="R6" s="21" t="s">
        <v>128</v>
      </c>
    </row>
    <row r="7" spans="1:18" x14ac:dyDescent="0.35">
      <c r="A7" s="19" t="s">
        <v>110</v>
      </c>
      <c r="B7" s="4" t="s">
        <v>111</v>
      </c>
      <c r="C7" s="4" t="s">
        <v>112</v>
      </c>
      <c r="D7" s="4" t="s">
        <v>111</v>
      </c>
      <c r="E7" s="4" t="s">
        <v>113</v>
      </c>
      <c r="F7" s="4" t="s">
        <v>114</v>
      </c>
      <c r="G7" s="4" t="s">
        <v>115</v>
      </c>
      <c r="H7" s="4" t="s">
        <v>116</v>
      </c>
      <c r="I7" s="5" t="s">
        <v>117</v>
      </c>
      <c r="J7" s="4" t="s">
        <v>118</v>
      </c>
      <c r="K7" s="4"/>
      <c r="L7" s="4"/>
      <c r="M7" s="4"/>
      <c r="N7" s="6"/>
      <c r="O7" s="7"/>
      <c r="P7" s="8"/>
      <c r="Q7" s="8"/>
      <c r="R7" s="8"/>
    </row>
    <row r="8" spans="1:18" x14ac:dyDescent="0.35">
      <c r="A8" s="19" t="s">
        <v>119</v>
      </c>
      <c r="B8" s="4"/>
      <c r="C8" s="4"/>
      <c r="D8" s="4"/>
      <c r="E8" s="4"/>
      <c r="F8" s="4"/>
      <c r="G8" s="4"/>
      <c r="H8" s="4"/>
      <c r="I8" s="5"/>
      <c r="J8" s="5"/>
      <c r="K8" s="4"/>
      <c r="L8" s="4"/>
      <c r="M8" s="4"/>
      <c r="N8" s="6"/>
      <c r="O8" s="7"/>
      <c r="P8" s="8"/>
      <c r="Q8" s="8"/>
      <c r="R8" s="8"/>
    </row>
    <row r="9" spans="1:18" x14ac:dyDescent="0.35">
      <c r="A9" s="19" t="s">
        <v>0</v>
      </c>
      <c r="B9" s="4">
        <v>1</v>
      </c>
      <c r="C9" s="4">
        <v>59.68</v>
      </c>
      <c r="D9" s="4">
        <v>1</v>
      </c>
      <c r="E9" s="4">
        <v>1.038</v>
      </c>
      <c r="F9" s="4">
        <v>1025</v>
      </c>
      <c r="G9" s="4">
        <v>0.4</v>
      </c>
      <c r="H9" s="4">
        <v>3.6</v>
      </c>
      <c r="I9" s="5">
        <v>400000</v>
      </c>
      <c r="J9" s="5">
        <v>60000</v>
      </c>
      <c r="K9" s="4">
        <v>0</v>
      </c>
      <c r="L9" s="4">
        <v>255</v>
      </c>
      <c r="M9" s="4">
        <v>20</v>
      </c>
      <c r="N9" s="6">
        <f>F9/1000</f>
        <v>1.0249999999999999</v>
      </c>
      <c r="O9" s="9">
        <v>0.2</v>
      </c>
      <c r="P9" s="10">
        <v>51</v>
      </c>
      <c r="Q9" s="9">
        <f>P9*O9</f>
        <v>10.200000000000001</v>
      </c>
      <c r="R9" s="8">
        <f t="shared" ref="R9:R72" si="0">Q9*C9</f>
        <v>608.7360000000001</v>
      </c>
    </row>
    <row r="10" spans="1:18" x14ac:dyDescent="0.35">
      <c r="A10" s="19" t="s">
        <v>1</v>
      </c>
      <c r="B10" s="4">
        <v>2</v>
      </c>
      <c r="C10" s="4">
        <v>61.36</v>
      </c>
      <c r="D10" s="4">
        <v>1</v>
      </c>
      <c r="E10" s="4">
        <v>1.538</v>
      </c>
      <c r="F10" s="4">
        <v>1050</v>
      </c>
      <c r="G10" s="4">
        <v>0.5</v>
      </c>
      <c r="H10" s="4">
        <v>3.8</v>
      </c>
      <c r="I10" s="5">
        <v>1000000</v>
      </c>
      <c r="J10" s="5">
        <v>0</v>
      </c>
      <c r="K10" s="4">
        <v>255</v>
      </c>
      <c r="L10" s="4">
        <v>0</v>
      </c>
      <c r="M10" s="4">
        <v>0</v>
      </c>
      <c r="N10" s="6">
        <f t="shared" ref="N10:N73" si="1">F10/1000</f>
        <v>1.05</v>
      </c>
      <c r="O10" s="11">
        <v>7</v>
      </c>
      <c r="P10" s="10">
        <v>51</v>
      </c>
      <c r="Q10" s="9">
        <f t="shared" ref="Q10:Q73" si="2">P10*O10</f>
        <v>357</v>
      </c>
      <c r="R10" s="8">
        <f t="shared" si="0"/>
        <v>21905.52</v>
      </c>
    </row>
    <row r="11" spans="1:18" x14ac:dyDescent="0.35">
      <c r="A11" s="19" t="s">
        <v>2</v>
      </c>
      <c r="B11" s="4">
        <v>3</v>
      </c>
      <c r="C11" s="4">
        <v>12.45</v>
      </c>
      <c r="D11" s="4">
        <v>1</v>
      </c>
      <c r="E11" s="4">
        <v>0.14299999999999999</v>
      </c>
      <c r="F11" s="4">
        <v>2000</v>
      </c>
      <c r="G11" s="4">
        <v>0.4</v>
      </c>
      <c r="H11" s="4">
        <v>1.3</v>
      </c>
      <c r="I11" s="5">
        <v>3000</v>
      </c>
      <c r="J11" s="5">
        <v>600</v>
      </c>
      <c r="K11" s="4">
        <v>220</v>
      </c>
      <c r="L11" s="4">
        <v>220</v>
      </c>
      <c r="M11" s="4">
        <v>220</v>
      </c>
      <c r="N11" s="6">
        <f t="shared" si="1"/>
        <v>2</v>
      </c>
      <c r="O11" s="11">
        <v>10</v>
      </c>
      <c r="P11" s="10">
        <v>51</v>
      </c>
      <c r="Q11" s="9">
        <f t="shared" si="2"/>
        <v>510</v>
      </c>
      <c r="R11" s="8">
        <f t="shared" si="0"/>
        <v>6349.5</v>
      </c>
    </row>
    <row r="12" spans="1:18" x14ac:dyDescent="0.35">
      <c r="A12" s="19" t="s">
        <v>3</v>
      </c>
      <c r="B12" s="4">
        <v>4</v>
      </c>
      <c r="C12" s="4">
        <v>20.79</v>
      </c>
      <c r="D12" s="4">
        <v>1</v>
      </c>
      <c r="E12" s="4">
        <v>0.34</v>
      </c>
      <c r="F12" s="4">
        <v>1000</v>
      </c>
      <c r="G12" s="4">
        <v>0.2</v>
      </c>
      <c r="H12" s="4">
        <v>2.7</v>
      </c>
      <c r="I12" s="5">
        <v>30000</v>
      </c>
      <c r="J12" s="5">
        <v>6000</v>
      </c>
      <c r="K12" s="4">
        <v>210</v>
      </c>
      <c r="L12" s="4">
        <v>220</v>
      </c>
      <c r="M12" s="4">
        <v>240</v>
      </c>
      <c r="N12" s="6">
        <f t="shared" si="1"/>
        <v>1</v>
      </c>
      <c r="O12" s="11">
        <v>5</v>
      </c>
      <c r="P12" s="10">
        <v>51</v>
      </c>
      <c r="Q12" s="9">
        <f t="shared" si="2"/>
        <v>255</v>
      </c>
      <c r="R12" s="8">
        <f t="shared" si="0"/>
        <v>5301.45</v>
      </c>
    </row>
    <row r="13" spans="1:18" x14ac:dyDescent="0.35">
      <c r="A13" s="19" t="s">
        <v>4</v>
      </c>
      <c r="B13" s="4">
        <v>5</v>
      </c>
      <c r="C13" s="4">
        <v>20.79</v>
      </c>
      <c r="D13" s="4">
        <v>1</v>
      </c>
      <c r="E13" s="4">
        <v>0.34</v>
      </c>
      <c r="F13" s="4">
        <v>1200</v>
      </c>
      <c r="G13" s="4">
        <v>0.4</v>
      </c>
      <c r="H13" s="4">
        <v>1.3</v>
      </c>
      <c r="I13" s="5">
        <v>3000</v>
      </c>
      <c r="J13" s="5">
        <v>600</v>
      </c>
      <c r="K13" s="4">
        <v>200</v>
      </c>
      <c r="L13" s="4">
        <v>220</v>
      </c>
      <c r="M13" s="4">
        <v>240</v>
      </c>
      <c r="N13" s="6">
        <f t="shared" si="1"/>
        <v>1.2</v>
      </c>
      <c r="O13" s="11">
        <v>10</v>
      </c>
      <c r="P13" s="10">
        <v>51</v>
      </c>
      <c r="Q13" s="9">
        <f t="shared" si="2"/>
        <v>510</v>
      </c>
      <c r="R13" s="8">
        <f t="shared" si="0"/>
        <v>10602.9</v>
      </c>
    </row>
    <row r="14" spans="1:18" x14ac:dyDescent="0.35">
      <c r="A14" s="19" t="s">
        <v>5</v>
      </c>
      <c r="B14" s="4">
        <v>6</v>
      </c>
      <c r="C14" s="4">
        <v>45.81</v>
      </c>
      <c r="D14" s="4">
        <v>1</v>
      </c>
      <c r="E14" s="4">
        <v>0.76700000000000002</v>
      </c>
      <c r="F14" s="4">
        <v>1045</v>
      </c>
      <c r="G14" s="4">
        <v>0.5</v>
      </c>
      <c r="H14" s="4">
        <v>3.7</v>
      </c>
      <c r="I14" s="5">
        <v>40000</v>
      </c>
      <c r="J14" s="5">
        <v>7000</v>
      </c>
      <c r="K14" s="4">
        <v>140</v>
      </c>
      <c r="L14" s="4">
        <v>140</v>
      </c>
      <c r="M14" s="4">
        <v>140</v>
      </c>
      <c r="N14" s="6">
        <f t="shared" si="1"/>
        <v>1.0449999999999999</v>
      </c>
      <c r="O14" s="12">
        <v>2</v>
      </c>
      <c r="P14" s="10">
        <v>51</v>
      </c>
      <c r="Q14" s="9">
        <f t="shared" si="2"/>
        <v>102</v>
      </c>
      <c r="R14" s="8">
        <f t="shared" si="0"/>
        <v>4672.62</v>
      </c>
    </row>
    <row r="15" spans="1:18" x14ac:dyDescent="0.35">
      <c r="A15" s="19" t="s">
        <v>6</v>
      </c>
      <c r="B15" s="4">
        <v>7</v>
      </c>
      <c r="C15" s="4">
        <v>59.68</v>
      </c>
      <c r="D15" s="4">
        <v>1</v>
      </c>
      <c r="E15" s="4">
        <v>1.038</v>
      </c>
      <c r="F15" s="4">
        <v>1040</v>
      </c>
      <c r="G15" s="4">
        <v>0.6</v>
      </c>
      <c r="H15" s="4">
        <v>3.6</v>
      </c>
      <c r="I15" s="5">
        <v>400000</v>
      </c>
      <c r="J15" s="5">
        <v>60000</v>
      </c>
      <c r="K15" s="4">
        <v>255</v>
      </c>
      <c r="L15" s="4">
        <v>128</v>
      </c>
      <c r="M15" s="4">
        <v>255</v>
      </c>
      <c r="N15" s="6">
        <f t="shared" si="1"/>
        <v>1.04</v>
      </c>
      <c r="O15" s="12">
        <v>0.5</v>
      </c>
      <c r="P15" s="10">
        <v>51</v>
      </c>
      <c r="Q15" s="9">
        <f t="shared" si="2"/>
        <v>25.5</v>
      </c>
      <c r="R15" s="8">
        <f t="shared" si="0"/>
        <v>1521.84</v>
      </c>
    </row>
    <row r="16" spans="1:18" x14ac:dyDescent="0.35">
      <c r="A16" s="19" t="s">
        <v>7</v>
      </c>
      <c r="B16" s="4">
        <v>8</v>
      </c>
      <c r="C16" s="4">
        <v>42.01</v>
      </c>
      <c r="D16" s="4">
        <v>1</v>
      </c>
      <c r="E16" s="4">
        <v>0.77100000000000002</v>
      </c>
      <c r="F16" s="4">
        <v>1060</v>
      </c>
      <c r="G16" s="4">
        <v>0.5</v>
      </c>
      <c r="H16" s="4">
        <v>3.5</v>
      </c>
      <c r="I16" s="5">
        <v>9000</v>
      </c>
      <c r="J16" s="5">
        <v>2000</v>
      </c>
      <c r="K16" s="4">
        <v>0</v>
      </c>
      <c r="L16" s="4">
        <v>255</v>
      </c>
      <c r="M16" s="4">
        <v>40</v>
      </c>
      <c r="N16" s="6">
        <f t="shared" si="1"/>
        <v>1.06</v>
      </c>
      <c r="O16" s="12">
        <v>1</v>
      </c>
      <c r="P16" s="10">
        <v>51</v>
      </c>
      <c r="Q16" s="9">
        <f t="shared" si="2"/>
        <v>51</v>
      </c>
      <c r="R16" s="8">
        <f t="shared" si="0"/>
        <v>2142.5099999999998</v>
      </c>
    </row>
    <row r="17" spans="1:18" x14ac:dyDescent="0.35">
      <c r="A17" s="19" t="s">
        <v>8</v>
      </c>
      <c r="B17" s="4">
        <v>9</v>
      </c>
      <c r="C17" s="4">
        <v>42.65</v>
      </c>
      <c r="D17" s="4">
        <v>1</v>
      </c>
      <c r="E17" s="4">
        <v>0.78200000000000003</v>
      </c>
      <c r="F17" s="4">
        <v>1100</v>
      </c>
      <c r="G17" s="4">
        <v>0.6</v>
      </c>
      <c r="H17" s="4">
        <v>3.5</v>
      </c>
      <c r="I17" s="5">
        <v>9000</v>
      </c>
      <c r="J17" s="5">
        <v>2000</v>
      </c>
      <c r="K17" s="4">
        <v>240</v>
      </c>
      <c r="L17" s="4">
        <v>240</v>
      </c>
      <c r="M17" s="4">
        <v>200</v>
      </c>
      <c r="N17" s="6">
        <f t="shared" si="1"/>
        <v>1.1000000000000001</v>
      </c>
      <c r="O17" s="12">
        <v>2</v>
      </c>
      <c r="P17" s="10">
        <v>51</v>
      </c>
      <c r="Q17" s="9">
        <f t="shared" si="2"/>
        <v>102</v>
      </c>
      <c r="R17" s="8">
        <f t="shared" si="0"/>
        <v>4350.3</v>
      </c>
    </row>
    <row r="18" spans="1:18" x14ac:dyDescent="0.35">
      <c r="A18" s="19" t="s">
        <v>9</v>
      </c>
      <c r="B18" s="4">
        <v>10</v>
      </c>
      <c r="C18" s="4">
        <v>57.94</v>
      </c>
      <c r="D18" s="4">
        <v>1</v>
      </c>
      <c r="E18" s="4">
        <v>1.08</v>
      </c>
      <c r="F18" s="4">
        <v>1060</v>
      </c>
      <c r="G18" s="4">
        <v>0.6</v>
      </c>
      <c r="H18" s="4">
        <v>3.6</v>
      </c>
      <c r="I18" s="4">
        <v>0</v>
      </c>
      <c r="J18" s="4">
        <v>0</v>
      </c>
      <c r="K18" s="4">
        <v>180</v>
      </c>
      <c r="L18" s="4">
        <v>120</v>
      </c>
      <c r="M18" s="4">
        <v>0</v>
      </c>
      <c r="N18" s="6">
        <f t="shared" si="1"/>
        <v>1.06</v>
      </c>
      <c r="O18" s="12">
        <v>2</v>
      </c>
      <c r="P18" s="10">
        <v>51</v>
      </c>
      <c r="Q18" s="9">
        <f t="shared" si="2"/>
        <v>102</v>
      </c>
      <c r="R18" s="8">
        <f t="shared" si="0"/>
        <v>5909.88</v>
      </c>
    </row>
    <row r="19" spans="1:18" x14ac:dyDescent="0.35">
      <c r="A19" s="19" t="s">
        <v>10</v>
      </c>
      <c r="B19" s="4">
        <v>11</v>
      </c>
      <c r="C19" s="4">
        <v>57.94</v>
      </c>
      <c r="D19" s="4">
        <v>1</v>
      </c>
      <c r="E19" s="4">
        <v>1.08</v>
      </c>
      <c r="F19" s="4">
        <v>1060</v>
      </c>
      <c r="G19" s="4">
        <v>0.6</v>
      </c>
      <c r="H19" s="4">
        <v>3.6</v>
      </c>
      <c r="I19" s="5">
        <v>50000</v>
      </c>
      <c r="J19" s="5">
        <v>9000</v>
      </c>
      <c r="K19" s="4">
        <v>180</v>
      </c>
      <c r="L19" s="4">
        <v>90</v>
      </c>
      <c r="M19" s="4">
        <v>0</v>
      </c>
      <c r="N19" s="6">
        <f t="shared" si="1"/>
        <v>1.06</v>
      </c>
      <c r="O19" s="12">
        <v>1</v>
      </c>
      <c r="P19" s="10">
        <v>51</v>
      </c>
      <c r="Q19" s="9">
        <f t="shared" si="2"/>
        <v>51</v>
      </c>
      <c r="R19" s="8">
        <f t="shared" si="0"/>
        <v>2954.94</v>
      </c>
    </row>
    <row r="20" spans="1:18" x14ac:dyDescent="0.35">
      <c r="A20" s="19" t="s">
        <v>11</v>
      </c>
      <c r="B20" s="4">
        <v>12</v>
      </c>
      <c r="C20" s="4">
        <v>68.900000000000006</v>
      </c>
      <c r="D20" s="4">
        <v>1</v>
      </c>
      <c r="E20" s="4">
        <v>1.6359999999999999</v>
      </c>
      <c r="F20" s="4">
        <v>1010</v>
      </c>
      <c r="G20" s="4">
        <v>0.6</v>
      </c>
      <c r="H20" s="4">
        <v>3.9</v>
      </c>
      <c r="I20" s="4">
        <v>0</v>
      </c>
      <c r="J20" s="4">
        <v>0</v>
      </c>
      <c r="K20" s="4">
        <v>240</v>
      </c>
      <c r="L20" s="4">
        <v>240</v>
      </c>
      <c r="M20" s="4">
        <v>200</v>
      </c>
      <c r="N20" s="6">
        <f t="shared" si="1"/>
        <v>1.01</v>
      </c>
      <c r="O20" s="11">
        <v>0.5</v>
      </c>
      <c r="P20" s="10">
        <v>51</v>
      </c>
      <c r="Q20" s="9">
        <f t="shared" si="2"/>
        <v>25.5</v>
      </c>
      <c r="R20" s="8">
        <f t="shared" si="0"/>
        <v>1756.95</v>
      </c>
    </row>
    <row r="21" spans="1:18" x14ac:dyDescent="0.35">
      <c r="A21" s="19" t="s">
        <v>12</v>
      </c>
      <c r="B21" s="4">
        <v>13</v>
      </c>
      <c r="C21" s="4">
        <v>46.57</v>
      </c>
      <c r="D21" s="4">
        <v>1</v>
      </c>
      <c r="E21" s="4">
        <v>0.79300000000000004</v>
      </c>
      <c r="F21" s="4">
        <v>1090</v>
      </c>
      <c r="G21" s="4">
        <v>0.4</v>
      </c>
      <c r="H21" s="4">
        <v>3.7</v>
      </c>
      <c r="I21" s="5">
        <v>0</v>
      </c>
      <c r="J21" s="5">
        <v>0</v>
      </c>
      <c r="K21" s="4">
        <v>0</v>
      </c>
      <c r="L21" s="4">
        <v>255</v>
      </c>
      <c r="M21" s="4">
        <v>255</v>
      </c>
      <c r="N21" s="6">
        <f t="shared" si="1"/>
        <v>1.0900000000000001</v>
      </c>
      <c r="O21" s="11">
        <v>0.1</v>
      </c>
      <c r="P21" s="10">
        <v>51</v>
      </c>
      <c r="Q21" s="9">
        <f t="shared" si="2"/>
        <v>5.1000000000000005</v>
      </c>
      <c r="R21" s="8">
        <f t="shared" si="0"/>
        <v>237.50700000000003</v>
      </c>
    </row>
    <row r="22" spans="1:18" x14ac:dyDescent="0.35">
      <c r="A22" s="19" t="s">
        <v>13</v>
      </c>
      <c r="B22" s="4">
        <v>14</v>
      </c>
      <c r="C22" s="4">
        <v>5.46</v>
      </c>
      <c r="D22" s="4">
        <v>1</v>
      </c>
      <c r="E22" s="4">
        <v>5.0999999999999997E-2</v>
      </c>
      <c r="F22" s="4">
        <v>900</v>
      </c>
      <c r="G22" s="4">
        <v>0.2</v>
      </c>
      <c r="H22" s="4">
        <v>2.5</v>
      </c>
      <c r="I22" s="5">
        <v>2000</v>
      </c>
      <c r="J22" s="5">
        <v>300</v>
      </c>
      <c r="K22" s="4">
        <v>255</v>
      </c>
      <c r="L22" s="4">
        <v>200</v>
      </c>
      <c r="M22" s="4">
        <v>100</v>
      </c>
      <c r="N22" s="6">
        <f t="shared" si="1"/>
        <v>0.9</v>
      </c>
      <c r="O22" s="11">
        <v>10</v>
      </c>
      <c r="P22" s="10">
        <v>51</v>
      </c>
      <c r="Q22" s="9">
        <f t="shared" si="2"/>
        <v>510</v>
      </c>
      <c r="R22" s="8">
        <f t="shared" si="0"/>
        <v>2784.6</v>
      </c>
    </row>
    <row r="23" spans="1:18" x14ac:dyDescent="0.35">
      <c r="A23" s="19" t="s">
        <v>14</v>
      </c>
      <c r="B23" s="4">
        <v>15</v>
      </c>
      <c r="C23" s="4">
        <v>70.19</v>
      </c>
      <c r="D23" s="4">
        <v>1</v>
      </c>
      <c r="E23" s="4">
        <v>1.8380000000000001</v>
      </c>
      <c r="F23" s="4">
        <v>1010</v>
      </c>
      <c r="G23" s="4">
        <v>0.6</v>
      </c>
      <c r="H23" s="4">
        <v>3.9</v>
      </c>
      <c r="I23" s="5">
        <v>0</v>
      </c>
      <c r="J23" s="5">
        <v>0</v>
      </c>
      <c r="K23" s="4">
        <v>100</v>
      </c>
      <c r="L23" s="4">
        <v>255</v>
      </c>
      <c r="M23" s="4">
        <v>100</v>
      </c>
      <c r="N23" s="6">
        <f t="shared" si="1"/>
        <v>1.01</v>
      </c>
      <c r="O23" s="11">
        <v>0.1</v>
      </c>
      <c r="P23" s="10">
        <v>51</v>
      </c>
      <c r="Q23" s="9">
        <f t="shared" si="2"/>
        <v>5.1000000000000005</v>
      </c>
      <c r="R23" s="8">
        <f t="shared" si="0"/>
        <v>357.96900000000005</v>
      </c>
    </row>
    <row r="24" spans="1:18" x14ac:dyDescent="0.35">
      <c r="A24" s="19" t="s">
        <v>15</v>
      </c>
      <c r="B24" s="4">
        <v>16</v>
      </c>
      <c r="C24" s="4">
        <v>59.14</v>
      </c>
      <c r="D24" s="4">
        <v>1</v>
      </c>
      <c r="E24" s="4">
        <v>1.2569999999999999</v>
      </c>
      <c r="F24" s="4">
        <v>1050</v>
      </c>
      <c r="G24" s="4">
        <v>0.6</v>
      </c>
      <c r="H24" s="4">
        <v>3.9</v>
      </c>
      <c r="I24" s="5">
        <v>9000</v>
      </c>
      <c r="J24" s="5">
        <v>2000</v>
      </c>
      <c r="K24" s="4">
        <v>40</v>
      </c>
      <c r="L24" s="4">
        <v>255</v>
      </c>
      <c r="M24" s="4">
        <v>0</v>
      </c>
      <c r="N24" s="6">
        <f t="shared" si="1"/>
        <v>1.05</v>
      </c>
      <c r="O24" s="11">
        <v>0.05</v>
      </c>
      <c r="P24" s="10">
        <v>51</v>
      </c>
      <c r="Q24" s="9">
        <f t="shared" si="2"/>
        <v>2.5500000000000003</v>
      </c>
      <c r="R24" s="8">
        <f t="shared" si="0"/>
        <v>150.80700000000002</v>
      </c>
    </row>
    <row r="25" spans="1:18" x14ac:dyDescent="0.35">
      <c r="A25" s="19" t="s">
        <v>16</v>
      </c>
      <c r="B25" s="4">
        <v>17</v>
      </c>
      <c r="C25" s="4">
        <v>59.89</v>
      </c>
      <c r="D25" s="4">
        <v>1</v>
      </c>
      <c r="E25" s="4">
        <v>1.23</v>
      </c>
      <c r="F25" s="4">
        <v>1080</v>
      </c>
      <c r="G25" s="4">
        <v>0.5</v>
      </c>
      <c r="H25" s="4">
        <v>3.7</v>
      </c>
      <c r="I25" s="5">
        <v>50000</v>
      </c>
      <c r="J25" s="5">
        <v>10000</v>
      </c>
      <c r="K25" s="4">
        <v>220</v>
      </c>
      <c r="L25" s="4">
        <v>0</v>
      </c>
      <c r="M25" s="4">
        <v>0</v>
      </c>
      <c r="N25" s="6">
        <f t="shared" si="1"/>
        <v>1.08</v>
      </c>
      <c r="O25" s="11">
        <v>0.5</v>
      </c>
      <c r="P25" s="10">
        <v>51</v>
      </c>
      <c r="Q25" s="9">
        <f t="shared" si="2"/>
        <v>25.5</v>
      </c>
      <c r="R25" s="8">
        <f t="shared" si="0"/>
        <v>1527.1949999999999</v>
      </c>
    </row>
    <row r="26" spans="1:18" x14ac:dyDescent="0.35">
      <c r="A26" s="19" t="s">
        <v>17</v>
      </c>
      <c r="B26" s="4">
        <v>18</v>
      </c>
      <c r="C26" s="4">
        <v>58.67</v>
      </c>
      <c r="D26" s="4">
        <v>1</v>
      </c>
      <c r="E26" s="4">
        <v>1.3919999999999999</v>
      </c>
      <c r="F26" s="4">
        <v>1050</v>
      </c>
      <c r="G26" s="4">
        <v>0.5</v>
      </c>
      <c r="H26" s="4">
        <v>3.9</v>
      </c>
      <c r="I26" s="5">
        <v>300000</v>
      </c>
      <c r="J26" s="5">
        <v>50000</v>
      </c>
      <c r="K26" s="4">
        <v>128</v>
      </c>
      <c r="L26" s="4">
        <v>0</v>
      </c>
      <c r="M26" s="4">
        <v>255</v>
      </c>
      <c r="N26" s="6">
        <f t="shared" si="1"/>
        <v>1.05</v>
      </c>
      <c r="O26" s="11">
        <v>2</v>
      </c>
      <c r="P26" s="10">
        <v>51</v>
      </c>
      <c r="Q26" s="9">
        <f t="shared" si="2"/>
        <v>102</v>
      </c>
      <c r="R26" s="8">
        <f t="shared" si="0"/>
        <v>5984.34</v>
      </c>
    </row>
    <row r="27" spans="1:18" x14ac:dyDescent="0.35">
      <c r="A27" s="19" t="s">
        <v>18</v>
      </c>
      <c r="B27" s="4">
        <v>19</v>
      </c>
      <c r="C27" s="4">
        <v>58.67</v>
      </c>
      <c r="D27" s="4">
        <v>1</v>
      </c>
      <c r="E27" s="4">
        <v>1.3919999999999999</v>
      </c>
      <c r="F27" s="4">
        <v>1040</v>
      </c>
      <c r="G27" s="4">
        <v>0.5</v>
      </c>
      <c r="H27" s="4">
        <v>3.9</v>
      </c>
      <c r="I27" s="5">
        <v>300000</v>
      </c>
      <c r="J27" s="5">
        <v>50000</v>
      </c>
      <c r="K27" s="4">
        <v>128</v>
      </c>
      <c r="L27" s="4">
        <v>80</v>
      </c>
      <c r="M27" s="4">
        <v>255</v>
      </c>
      <c r="N27" s="6">
        <f t="shared" si="1"/>
        <v>1.04</v>
      </c>
      <c r="O27" s="11">
        <v>1</v>
      </c>
      <c r="P27" s="10">
        <v>51</v>
      </c>
      <c r="Q27" s="9">
        <f t="shared" si="2"/>
        <v>51</v>
      </c>
      <c r="R27" s="8">
        <f t="shared" si="0"/>
        <v>2992.17</v>
      </c>
    </row>
    <row r="28" spans="1:18" x14ac:dyDescent="0.35">
      <c r="A28" s="19" t="s">
        <v>19</v>
      </c>
      <c r="B28" s="4">
        <v>20</v>
      </c>
      <c r="C28" s="4">
        <v>58.67</v>
      </c>
      <c r="D28" s="4">
        <v>1</v>
      </c>
      <c r="E28" s="4">
        <v>1.3919999999999999</v>
      </c>
      <c r="F28" s="4">
        <v>1050</v>
      </c>
      <c r="G28" s="4">
        <v>0.5</v>
      </c>
      <c r="H28" s="4">
        <v>3.9</v>
      </c>
      <c r="I28" s="5">
        <v>300000</v>
      </c>
      <c r="J28" s="5">
        <v>50000</v>
      </c>
      <c r="K28" s="4">
        <v>90</v>
      </c>
      <c r="L28" s="4">
        <v>60</v>
      </c>
      <c r="M28" s="4">
        <v>255</v>
      </c>
      <c r="N28" s="6">
        <f t="shared" si="1"/>
        <v>1.05</v>
      </c>
      <c r="O28" s="11">
        <v>0.1</v>
      </c>
      <c r="P28" s="10">
        <v>51</v>
      </c>
      <c r="Q28" s="9">
        <f t="shared" si="2"/>
        <v>5.1000000000000005</v>
      </c>
      <c r="R28" s="8">
        <f t="shared" si="0"/>
        <v>299.21700000000004</v>
      </c>
    </row>
    <row r="29" spans="1:18" x14ac:dyDescent="0.35">
      <c r="A29" s="19" t="s">
        <v>20</v>
      </c>
      <c r="B29" s="4">
        <v>21</v>
      </c>
      <c r="C29" s="4">
        <v>46.83</v>
      </c>
      <c r="D29" s="4">
        <v>1</v>
      </c>
      <c r="E29" s="4">
        <v>0.85499999999999998</v>
      </c>
      <c r="F29" s="4">
        <v>1050</v>
      </c>
      <c r="G29" s="4">
        <v>0.5</v>
      </c>
      <c r="H29" s="4">
        <v>3.6</v>
      </c>
      <c r="I29" s="5">
        <v>70000</v>
      </c>
      <c r="J29" s="5">
        <v>10000</v>
      </c>
      <c r="K29" s="4">
        <v>128</v>
      </c>
      <c r="L29" s="4">
        <v>64</v>
      </c>
      <c r="M29" s="4">
        <v>32</v>
      </c>
      <c r="N29" s="6">
        <f t="shared" si="1"/>
        <v>1.05</v>
      </c>
      <c r="O29" s="11">
        <v>5</v>
      </c>
      <c r="P29" s="10">
        <v>51</v>
      </c>
      <c r="Q29" s="9">
        <f t="shared" si="2"/>
        <v>255</v>
      </c>
      <c r="R29" s="8">
        <f t="shared" si="0"/>
        <v>11941.65</v>
      </c>
    </row>
    <row r="30" spans="1:18" x14ac:dyDescent="0.35">
      <c r="A30" s="19" t="s">
        <v>21</v>
      </c>
      <c r="B30" s="4">
        <v>22</v>
      </c>
      <c r="C30" s="4">
        <v>36.71</v>
      </c>
      <c r="D30" s="4">
        <v>1</v>
      </c>
      <c r="E30" s="4">
        <v>0.65700000000000003</v>
      </c>
      <c r="F30" s="4">
        <v>800</v>
      </c>
      <c r="G30" s="4">
        <v>0.6</v>
      </c>
      <c r="H30" s="4">
        <v>3.6</v>
      </c>
      <c r="I30" s="5">
        <v>9000</v>
      </c>
      <c r="J30" s="5">
        <v>2000</v>
      </c>
      <c r="K30" s="4">
        <v>64</v>
      </c>
      <c r="L30" s="4">
        <v>192</v>
      </c>
      <c r="M30" s="4">
        <v>255</v>
      </c>
      <c r="N30" s="6">
        <f t="shared" si="1"/>
        <v>0.8</v>
      </c>
      <c r="O30" s="11">
        <v>5</v>
      </c>
      <c r="P30" s="10">
        <v>51</v>
      </c>
      <c r="Q30" s="9">
        <f t="shared" si="2"/>
        <v>255</v>
      </c>
      <c r="R30" s="8">
        <f t="shared" si="0"/>
        <v>9361.0500000000011</v>
      </c>
    </row>
    <row r="31" spans="1:18" x14ac:dyDescent="0.35">
      <c r="A31" s="19" t="s">
        <v>22</v>
      </c>
      <c r="B31" s="4">
        <v>23</v>
      </c>
      <c r="C31" s="4">
        <v>59.68</v>
      </c>
      <c r="D31" s="4">
        <v>1</v>
      </c>
      <c r="E31" s="4">
        <v>1.038</v>
      </c>
      <c r="F31" s="4">
        <v>1030</v>
      </c>
      <c r="G31" s="4">
        <v>0.4</v>
      </c>
      <c r="H31" s="4">
        <v>3.1</v>
      </c>
      <c r="I31" s="5">
        <v>400000</v>
      </c>
      <c r="J31" s="5">
        <v>60000</v>
      </c>
      <c r="K31" s="4">
        <v>200</v>
      </c>
      <c r="L31" s="4">
        <v>255</v>
      </c>
      <c r="M31" s="4">
        <v>0</v>
      </c>
      <c r="N31" s="6">
        <f t="shared" si="1"/>
        <v>1.03</v>
      </c>
      <c r="O31" s="11">
        <v>0.5</v>
      </c>
      <c r="P31" s="10">
        <v>51</v>
      </c>
      <c r="Q31" s="9">
        <f t="shared" si="2"/>
        <v>25.5</v>
      </c>
      <c r="R31" s="8">
        <f t="shared" si="0"/>
        <v>1521.84</v>
      </c>
    </row>
    <row r="32" spans="1:18" x14ac:dyDescent="0.35">
      <c r="A32" s="19" t="s">
        <v>23</v>
      </c>
      <c r="B32" s="4">
        <v>24</v>
      </c>
      <c r="C32" s="4">
        <v>46.08</v>
      </c>
      <c r="D32" s="4">
        <v>1</v>
      </c>
      <c r="E32" s="4">
        <v>0.84499999999999997</v>
      </c>
      <c r="F32" s="4">
        <v>1070</v>
      </c>
      <c r="G32" s="4">
        <v>0.3</v>
      </c>
      <c r="H32" s="4">
        <v>3.1</v>
      </c>
      <c r="I32" s="5">
        <v>9000</v>
      </c>
      <c r="J32" s="5">
        <v>2000</v>
      </c>
      <c r="K32" s="4">
        <v>120</v>
      </c>
      <c r="L32" s="4">
        <v>180</v>
      </c>
      <c r="M32" s="4">
        <v>0</v>
      </c>
      <c r="N32" s="6">
        <f t="shared" si="1"/>
        <v>1.07</v>
      </c>
      <c r="O32" s="11">
        <v>1</v>
      </c>
      <c r="P32" s="10">
        <v>51</v>
      </c>
      <c r="Q32" s="9">
        <f t="shared" si="2"/>
        <v>51</v>
      </c>
      <c r="R32" s="8">
        <f t="shared" si="0"/>
        <v>2350.08</v>
      </c>
    </row>
    <row r="33" spans="1:18" x14ac:dyDescent="0.35">
      <c r="A33" s="19" t="s">
        <v>24</v>
      </c>
      <c r="B33" s="4">
        <v>25</v>
      </c>
      <c r="C33" s="4">
        <v>55.03</v>
      </c>
      <c r="D33" s="4">
        <v>1</v>
      </c>
      <c r="E33" s="4">
        <v>0.94299999999999995</v>
      </c>
      <c r="F33" s="4">
        <v>1080</v>
      </c>
      <c r="G33" s="4">
        <v>0.5</v>
      </c>
      <c r="H33" s="4">
        <v>3.5</v>
      </c>
      <c r="I33" s="5">
        <v>3000</v>
      </c>
      <c r="J33" s="5">
        <v>500</v>
      </c>
      <c r="K33" s="4">
        <v>200</v>
      </c>
      <c r="L33" s="4">
        <v>120</v>
      </c>
      <c r="M33" s="4">
        <v>120</v>
      </c>
      <c r="N33" s="6">
        <f t="shared" si="1"/>
        <v>1.08</v>
      </c>
      <c r="O33" s="11">
        <v>20</v>
      </c>
      <c r="P33" s="10">
        <v>51</v>
      </c>
      <c r="Q33" s="9">
        <f t="shared" si="2"/>
        <v>1020</v>
      </c>
      <c r="R33" s="8">
        <f t="shared" si="0"/>
        <v>56130.6</v>
      </c>
    </row>
    <row r="34" spans="1:18" x14ac:dyDescent="0.35">
      <c r="A34" s="19" t="s">
        <v>25</v>
      </c>
      <c r="B34" s="4">
        <v>26</v>
      </c>
      <c r="C34" s="4">
        <v>65.06</v>
      </c>
      <c r="D34" s="4">
        <v>1</v>
      </c>
      <c r="E34" s="4">
        <v>1.1870000000000001</v>
      </c>
      <c r="F34" s="4">
        <v>1040</v>
      </c>
      <c r="G34" s="4">
        <v>0.5</v>
      </c>
      <c r="H34" s="4">
        <v>3.5</v>
      </c>
      <c r="I34" s="5">
        <v>9000</v>
      </c>
      <c r="J34" s="5">
        <v>2000</v>
      </c>
      <c r="K34" s="4">
        <v>255</v>
      </c>
      <c r="L34" s="4">
        <v>160</v>
      </c>
      <c r="M34" s="4">
        <v>0</v>
      </c>
      <c r="N34" s="6">
        <f t="shared" si="1"/>
        <v>1.04</v>
      </c>
      <c r="O34" s="11">
        <v>0.2</v>
      </c>
      <c r="P34" s="10">
        <v>51</v>
      </c>
      <c r="Q34" s="9">
        <f t="shared" si="2"/>
        <v>10.200000000000001</v>
      </c>
      <c r="R34" s="8">
        <f t="shared" si="0"/>
        <v>663.61200000000008</v>
      </c>
    </row>
    <row r="35" spans="1:18" x14ac:dyDescent="0.35">
      <c r="A35" s="19" t="s">
        <v>26</v>
      </c>
      <c r="B35" s="4">
        <v>27</v>
      </c>
      <c r="C35" s="4">
        <v>50.47</v>
      </c>
      <c r="D35" s="4">
        <v>1</v>
      </c>
      <c r="E35" s="4">
        <v>1.29</v>
      </c>
      <c r="F35" s="4">
        <v>1048</v>
      </c>
      <c r="G35" s="4">
        <v>0.5</v>
      </c>
      <c r="H35" s="4">
        <v>3.6</v>
      </c>
      <c r="I35" s="5">
        <v>400000</v>
      </c>
      <c r="J35" s="5">
        <v>60000</v>
      </c>
      <c r="K35" s="4">
        <v>255</v>
      </c>
      <c r="L35" s="4">
        <v>128</v>
      </c>
      <c r="M35" s="4">
        <v>255</v>
      </c>
      <c r="N35" s="6">
        <f t="shared" si="1"/>
        <v>1.048</v>
      </c>
      <c r="O35" s="11">
        <v>0.2</v>
      </c>
      <c r="P35" s="10">
        <v>51</v>
      </c>
      <c r="Q35" s="9">
        <f t="shared" si="2"/>
        <v>10.200000000000001</v>
      </c>
      <c r="R35" s="8">
        <f t="shared" si="0"/>
        <v>514.7940000000001</v>
      </c>
    </row>
    <row r="36" spans="1:18" x14ac:dyDescent="0.35">
      <c r="A36" s="19" t="s">
        <v>27</v>
      </c>
      <c r="B36" s="4">
        <v>28</v>
      </c>
      <c r="C36" s="4">
        <v>59.68</v>
      </c>
      <c r="D36" s="4">
        <v>1</v>
      </c>
      <c r="E36" s="4">
        <v>1.038</v>
      </c>
      <c r="F36" s="4">
        <v>1060</v>
      </c>
      <c r="G36" s="4">
        <v>0.6</v>
      </c>
      <c r="H36" s="4">
        <v>3.5</v>
      </c>
      <c r="I36" s="5">
        <v>40000</v>
      </c>
      <c r="J36" s="5">
        <v>7000</v>
      </c>
      <c r="K36" s="4">
        <v>0</v>
      </c>
      <c r="L36" s="4">
        <v>255</v>
      </c>
      <c r="M36" s="4">
        <v>60</v>
      </c>
      <c r="N36" s="6">
        <f t="shared" si="1"/>
        <v>1.06</v>
      </c>
      <c r="O36" s="11">
        <v>0.5</v>
      </c>
      <c r="P36" s="10">
        <v>51</v>
      </c>
      <c r="Q36" s="9">
        <f t="shared" si="2"/>
        <v>25.5</v>
      </c>
      <c r="R36" s="8">
        <f t="shared" si="0"/>
        <v>1521.84</v>
      </c>
    </row>
    <row r="37" spans="1:18" x14ac:dyDescent="0.35">
      <c r="A37" s="19" t="s">
        <v>28</v>
      </c>
      <c r="B37" s="4">
        <v>29</v>
      </c>
      <c r="C37" s="4">
        <v>59.68</v>
      </c>
      <c r="D37" s="4">
        <v>1</v>
      </c>
      <c r="E37" s="4">
        <v>1.038</v>
      </c>
      <c r="F37" s="4">
        <v>1050</v>
      </c>
      <c r="G37" s="4">
        <v>0.6</v>
      </c>
      <c r="H37" s="4">
        <v>3.8</v>
      </c>
      <c r="I37" s="5">
        <v>400000</v>
      </c>
      <c r="J37" s="5">
        <v>60000</v>
      </c>
      <c r="K37" s="4">
        <v>0</v>
      </c>
      <c r="L37" s="4">
        <v>255</v>
      </c>
      <c r="M37" s="4">
        <v>80</v>
      </c>
      <c r="N37" s="6">
        <f t="shared" si="1"/>
        <v>1.05</v>
      </c>
      <c r="O37" s="11">
        <v>0.01</v>
      </c>
      <c r="P37" s="10">
        <v>51</v>
      </c>
      <c r="Q37" s="9">
        <f t="shared" si="2"/>
        <v>0.51</v>
      </c>
      <c r="R37" s="8">
        <f t="shared" si="0"/>
        <v>30.436800000000002</v>
      </c>
    </row>
    <row r="38" spans="1:18" x14ac:dyDescent="0.35">
      <c r="A38" s="19" t="s">
        <v>29</v>
      </c>
      <c r="B38" s="4">
        <v>30</v>
      </c>
      <c r="C38" s="4">
        <v>60.55</v>
      </c>
      <c r="D38" s="4">
        <v>1</v>
      </c>
      <c r="E38" s="4">
        <v>1.21</v>
      </c>
      <c r="F38" s="4">
        <v>1045</v>
      </c>
      <c r="G38" s="4">
        <v>0.5</v>
      </c>
      <c r="H38" s="4">
        <v>3.8</v>
      </c>
      <c r="I38" s="5">
        <v>400000</v>
      </c>
      <c r="J38" s="5">
        <v>60000</v>
      </c>
      <c r="K38" s="4">
        <v>0</v>
      </c>
      <c r="L38" s="4">
        <v>255</v>
      </c>
      <c r="M38" s="4">
        <v>100</v>
      </c>
      <c r="N38" s="6">
        <f t="shared" si="1"/>
        <v>1.0449999999999999</v>
      </c>
      <c r="O38" s="11">
        <v>0.2</v>
      </c>
      <c r="P38" s="10">
        <v>51</v>
      </c>
      <c r="Q38" s="9">
        <f t="shared" si="2"/>
        <v>10.200000000000001</v>
      </c>
      <c r="R38" s="8">
        <f t="shared" si="0"/>
        <v>617.61</v>
      </c>
    </row>
    <row r="39" spans="1:18" x14ac:dyDescent="0.35">
      <c r="A39" s="19" t="s">
        <v>30</v>
      </c>
      <c r="B39" s="4">
        <v>31</v>
      </c>
      <c r="C39" s="4">
        <v>41.41</v>
      </c>
      <c r="D39" s="4">
        <v>1</v>
      </c>
      <c r="E39" s="4">
        <v>0.86699999999999999</v>
      </c>
      <c r="F39" s="4">
        <v>1100</v>
      </c>
      <c r="G39" s="4">
        <v>0.3</v>
      </c>
      <c r="H39" s="4">
        <v>3.5</v>
      </c>
      <c r="I39" s="5">
        <v>9000</v>
      </c>
      <c r="J39" s="5">
        <v>2000</v>
      </c>
      <c r="K39" s="4">
        <v>0</v>
      </c>
      <c r="L39" s="4">
        <v>180</v>
      </c>
      <c r="M39" s="4">
        <v>255</v>
      </c>
      <c r="N39" s="6">
        <f t="shared" si="1"/>
        <v>1.1000000000000001</v>
      </c>
      <c r="O39" s="11">
        <v>0.5</v>
      </c>
      <c r="P39" s="10">
        <v>51</v>
      </c>
      <c r="Q39" s="9">
        <f t="shared" si="2"/>
        <v>25.5</v>
      </c>
      <c r="R39" s="8">
        <f t="shared" si="0"/>
        <v>1055.9549999999999</v>
      </c>
    </row>
    <row r="40" spans="1:18" x14ac:dyDescent="0.35">
      <c r="A40" s="19" t="s">
        <v>31</v>
      </c>
      <c r="B40" s="4">
        <v>32</v>
      </c>
      <c r="C40" s="4">
        <v>30.25</v>
      </c>
      <c r="D40" s="4">
        <v>1</v>
      </c>
      <c r="E40" s="4">
        <v>0.497</v>
      </c>
      <c r="F40" s="4">
        <v>1000</v>
      </c>
      <c r="G40" s="4">
        <v>0.4</v>
      </c>
      <c r="H40" s="4">
        <v>3</v>
      </c>
      <c r="I40" s="5">
        <v>2000</v>
      </c>
      <c r="J40" s="5">
        <v>400</v>
      </c>
      <c r="K40" s="4">
        <v>200</v>
      </c>
      <c r="L40" s="4">
        <v>150</v>
      </c>
      <c r="M40" s="4">
        <v>120</v>
      </c>
      <c r="N40" s="6">
        <f t="shared" si="1"/>
        <v>1</v>
      </c>
      <c r="O40" s="11">
        <v>5</v>
      </c>
      <c r="P40" s="10">
        <v>51</v>
      </c>
      <c r="Q40" s="9">
        <f t="shared" si="2"/>
        <v>255</v>
      </c>
      <c r="R40" s="8">
        <f t="shared" si="0"/>
        <v>7713.75</v>
      </c>
    </row>
    <row r="41" spans="1:18" x14ac:dyDescent="0.35">
      <c r="A41" s="19" t="s">
        <v>32</v>
      </c>
      <c r="B41" s="4">
        <v>33</v>
      </c>
      <c r="C41" s="4">
        <v>59.68</v>
      </c>
      <c r="D41" s="4">
        <v>1</v>
      </c>
      <c r="E41" s="4">
        <v>1.038</v>
      </c>
      <c r="F41" s="4">
        <v>1040</v>
      </c>
      <c r="G41" s="4">
        <v>0.6</v>
      </c>
      <c r="H41" s="4">
        <v>3.1</v>
      </c>
      <c r="I41" s="5">
        <v>400000</v>
      </c>
      <c r="J41" s="5">
        <v>60000</v>
      </c>
      <c r="K41" s="4">
        <v>0</v>
      </c>
      <c r="L41" s="4">
        <v>255</v>
      </c>
      <c r="M41" s="4">
        <v>124</v>
      </c>
      <c r="N41" s="6">
        <f t="shared" si="1"/>
        <v>1.04</v>
      </c>
      <c r="O41" s="11">
        <v>0.5</v>
      </c>
      <c r="P41" s="10">
        <v>51</v>
      </c>
      <c r="Q41" s="9">
        <f t="shared" si="2"/>
        <v>25.5</v>
      </c>
      <c r="R41" s="8">
        <f t="shared" si="0"/>
        <v>1521.84</v>
      </c>
    </row>
    <row r="42" spans="1:18" x14ac:dyDescent="0.35">
      <c r="A42" s="19" t="s">
        <v>33</v>
      </c>
      <c r="B42" s="4">
        <v>34</v>
      </c>
      <c r="C42" s="4">
        <v>43.75</v>
      </c>
      <c r="D42" s="4">
        <v>1</v>
      </c>
      <c r="E42" s="4">
        <v>0.85599999999999998</v>
      </c>
      <c r="F42" s="4">
        <v>1100</v>
      </c>
      <c r="G42" s="4">
        <v>0.3</v>
      </c>
      <c r="H42" s="4">
        <v>3.5</v>
      </c>
      <c r="I42" s="5">
        <v>9000</v>
      </c>
      <c r="J42" s="5">
        <v>2000</v>
      </c>
      <c r="K42" s="4">
        <v>255</v>
      </c>
      <c r="L42" s="4">
        <v>192</v>
      </c>
      <c r="M42" s="4">
        <v>192</v>
      </c>
      <c r="N42" s="6">
        <f t="shared" si="1"/>
        <v>1.1000000000000001</v>
      </c>
      <c r="O42" s="11">
        <v>10</v>
      </c>
      <c r="P42" s="10">
        <v>51</v>
      </c>
      <c r="Q42" s="9">
        <f t="shared" si="2"/>
        <v>510</v>
      </c>
      <c r="R42" s="8">
        <f t="shared" si="0"/>
        <v>22312.5</v>
      </c>
    </row>
    <row r="43" spans="1:18" x14ac:dyDescent="0.35">
      <c r="A43" s="19" t="s">
        <v>34</v>
      </c>
      <c r="B43" s="4">
        <v>35</v>
      </c>
      <c r="C43" s="4">
        <v>59.49</v>
      </c>
      <c r="D43" s="4">
        <v>1</v>
      </c>
      <c r="E43" s="4">
        <v>2.165</v>
      </c>
      <c r="F43" s="4">
        <v>1030</v>
      </c>
      <c r="G43" s="4">
        <v>0.6</v>
      </c>
      <c r="H43" s="4">
        <v>3.6</v>
      </c>
      <c r="I43" s="5">
        <v>0</v>
      </c>
      <c r="J43" s="5">
        <v>0</v>
      </c>
      <c r="K43" s="4">
        <v>160</v>
      </c>
      <c r="L43" s="4">
        <v>80</v>
      </c>
      <c r="M43" s="4">
        <v>0</v>
      </c>
      <c r="N43" s="6">
        <f t="shared" si="1"/>
        <v>1.03</v>
      </c>
      <c r="O43" s="11">
        <v>5</v>
      </c>
      <c r="P43" s="10">
        <v>51</v>
      </c>
      <c r="Q43" s="9">
        <f t="shared" si="2"/>
        <v>255</v>
      </c>
      <c r="R43" s="8">
        <f t="shared" si="0"/>
        <v>15169.95</v>
      </c>
    </row>
    <row r="44" spans="1:18" x14ac:dyDescent="0.35">
      <c r="A44" s="19" t="s">
        <v>35</v>
      </c>
      <c r="B44" s="4">
        <v>36</v>
      </c>
      <c r="C44" s="4">
        <v>59.49</v>
      </c>
      <c r="D44" s="4">
        <v>1</v>
      </c>
      <c r="E44" s="4">
        <v>2.165</v>
      </c>
      <c r="F44" s="4">
        <v>1030</v>
      </c>
      <c r="G44" s="4">
        <v>0.6</v>
      </c>
      <c r="H44" s="4">
        <v>4.2</v>
      </c>
      <c r="I44" s="5">
        <v>50000</v>
      </c>
      <c r="J44" s="5">
        <v>9000</v>
      </c>
      <c r="K44" s="4">
        <v>255</v>
      </c>
      <c r="L44" s="4">
        <v>190</v>
      </c>
      <c r="M44" s="4">
        <v>0</v>
      </c>
      <c r="N44" s="6">
        <f t="shared" si="1"/>
        <v>1.03</v>
      </c>
      <c r="O44" s="11">
        <v>2</v>
      </c>
      <c r="P44" s="10">
        <v>51</v>
      </c>
      <c r="Q44" s="9">
        <f t="shared" si="2"/>
        <v>102</v>
      </c>
      <c r="R44" s="8">
        <f t="shared" si="0"/>
        <v>6067.9800000000005</v>
      </c>
    </row>
    <row r="45" spans="1:18" x14ac:dyDescent="0.35">
      <c r="A45" s="19" t="s">
        <v>36</v>
      </c>
      <c r="B45" s="4">
        <v>37</v>
      </c>
      <c r="C45" s="4">
        <v>32.53</v>
      </c>
      <c r="D45" s="4">
        <v>1</v>
      </c>
      <c r="E45" s="4">
        <v>0.57399999999999995</v>
      </c>
      <c r="F45" s="4">
        <v>1080</v>
      </c>
      <c r="G45" s="4">
        <v>0.5</v>
      </c>
      <c r="H45" s="4">
        <v>3.7</v>
      </c>
      <c r="I45" s="5">
        <v>40000</v>
      </c>
      <c r="J45" s="5">
        <v>7000</v>
      </c>
      <c r="K45" s="4">
        <v>0</v>
      </c>
      <c r="L45" s="4">
        <v>255</v>
      </c>
      <c r="M45" s="4">
        <v>120</v>
      </c>
      <c r="N45" s="6">
        <f t="shared" si="1"/>
        <v>1.08</v>
      </c>
      <c r="O45" s="11">
        <v>1</v>
      </c>
      <c r="P45" s="10">
        <v>51</v>
      </c>
      <c r="Q45" s="9">
        <f t="shared" si="2"/>
        <v>51</v>
      </c>
      <c r="R45" s="8">
        <f t="shared" si="0"/>
        <v>1659.03</v>
      </c>
    </row>
    <row r="46" spans="1:18" x14ac:dyDescent="0.35">
      <c r="A46" s="19" t="s">
        <v>37</v>
      </c>
      <c r="B46" s="4">
        <v>38</v>
      </c>
      <c r="C46" s="4">
        <v>57.18</v>
      </c>
      <c r="D46" s="4">
        <v>1</v>
      </c>
      <c r="E46" s="4">
        <v>1.2729999999999999</v>
      </c>
      <c r="F46" s="4">
        <v>1050</v>
      </c>
      <c r="G46" s="4">
        <v>0.5</v>
      </c>
      <c r="H46" s="4">
        <v>3.7</v>
      </c>
      <c r="I46" s="5">
        <v>80000</v>
      </c>
      <c r="J46" s="5">
        <v>20000</v>
      </c>
      <c r="K46" s="4">
        <v>160</v>
      </c>
      <c r="L46" s="4">
        <v>240</v>
      </c>
      <c r="M46" s="4">
        <v>200</v>
      </c>
      <c r="N46" s="6">
        <f t="shared" si="1"/>
        <v>1.05</v>
      </c>
      <c r="O46" s="11">
        <v>0.5</v>
      </c>
      <c r="P46" s="10">
        <v>51</v>
      </c>
      <c r="Q46" s="9">
        <f t="shared" si="2"/>
        <v>25.5</v>
      </c>
      <c r="R46" s="8">
        <f t="shared" si="0"/>
        <v>1458.09</v>
      </c>
    </row>
    <row r="47" spans="1:18" x14ac:dyDescent="0.35">
      <c r="A47" s="19" t="s">
        <v>38</v>
      </c>
      <c r="B47" s="4">
        <v>39</v>
      </c>
      <c r="C47" s="4">
        <v>65.06</v>
      </c>
      <c r="D47" s="4">
        <v>1</v>
      </c>
      <c r="E47" s="4">
        <v>1.1870000000000001</v>
      </c>
      <c r="F47" s="4">
        <v>1050</v>
      </c>
      <c r="G47" s="4">
        <v>0.5</v>
      </c>
      <c r="H47" s="4">
        <v>3.6</v>
      </c>
      <c r="I47" s="5">
        <v>0</v>
      </c>
      <c r="J47" s="5">
        <v>0</v>
      </c>
      <c r="K47" s="4">
        <v>180</v>
      </c>
      <c r="L47" s="4">
        <v>90</v>
      </c>
      <c r="M47" s="4">
        <v>0</v>
      </c>
      <c r="N47" s="6">
        <f t="shared" si="1"/>
        <v>1.05</v>
      </c>
      <c r="O47" s="11">
        <v>1</v>
      </c>
      <c r="P47" s="10">
        <v>51</v>
      </c>
      <c r="Q47" s="9">
        <f t="shared" si="2"/>
        <v>51</v>
      </c>
      <c r="R47" s="8">
        <f t="shared" si="0"/>
        <v>3318.06</v>
      </c>
    </row>
    <row r="48" spans="1:18" x14ac:dyDescent="0.35">
      <c r="A48" s="19" t="s">
        <v>39</v>
      </c>
      <c r="B48" s="4">
        <v>40</v>
      </c>
      <c r="C48" s="4">
        <v>65.06</v>
      </c>
      <c r="D48" s="4">
        <v>1</v>
      </c>
      <c r="E48" s="4">
        <v>1.1870000000000001</v>
      </c>
      <c r="F48" s="4">
        <v>1050</v>
      </c>
      <c r="G48" s="4">
        <v>0.5</v>
      </c>
      <c r="H48" s="4">
        <v>3.6</v>
      </c>
      <c r="I48" s="5">
        <v>30000</v>
      </c>
      <c r="J48" s="5">
        <v>5000</v>
      </c>
      <c r="K48" s="4">
        <v>255</v>
      </c>
      <c r="L48" s="4">
        <v>128</v>
      </c>
      <c r="M48" s="4">
        <v>0</v>
      </c>
      <c r="N48" s="6">
        <f t="shared" si="1"/>
        <v>1.05</v>
      </c>
      <c r="O48" s="11">
        <v>1</v>
      </c>
      <c r="P48" s="10">
        <v>51</v>
      </c>
      <c r="Q48" s="9">
        <f t="shared" si="2"/>
        <v>51</v>
      </c>
      <c r="R48" s="8">
        <f t="shared" si="0"/>
        <v>3318.06</v>
      </c>
    </row>
    <row r="49" spans="1:18" x14ac:dyDescent="0.35">
      <c r="A49" s="19" t="s">
        <v>40</v>
      </c>
      <c r="B49" s="4">
        <v>41</v>
      </c>
      <c r="C49" s="4">
        <v>12.45</v>
      </c>
      <c r="D49" s="4">
        <v>1</v>
      </c>
      <c r="E49" s="4">
        <v>0.14299999999999999</v>
      </c>
      <c r="F49" s="4">
        <v>2200</v>
      </c>
      <c r="G49" s="4">
        <v>0.4</v>
      </c>
      <c r="H49" s="4">
        <v>1.3</v>
      </c>
      <c r="I49" s="5">
        <v>3000</v>
      </c>
      <c r="J49" s="5">
        <v>600</v>
      </c>
      <c r="K49" s="4">
        <v>255</v>
      </c>
      <c r="L49" s="4">
        <v>255</v>
      </c>
      <c r="M49" s="4">
        <v>240</v>
      </c>
      <c r="N49" s="6">
        <f t="shared" si="1"/>
        <v>2.2000000000000002</v>
      </c>
      <c r="O49" s="11">
        <v>0.1</v>
      </c>
      <c r="P49" s="10">
        <v>51</v>
      </c>
      <c r="Q49" s="9">
        <f t="shared" si="2"/>
        <v>5.1000000000000005</v>
      </c>
      <c r="R49" s="8">
        <f t="shared" si="0"/>
        <v>63.495000000000005</v>
      </c>
    </row>
    <row r="50" spans="1:18" x14ac:dyDescent="0.35">
      <c r="A50" s="19" t="s">
        <v>41</v>
      </c>
      <c r="B50" s="4">
        <v>42</v>
      </c>
      <c r="C50" s="4">
        <v>60.55</v>
      </c>
      <c r="D50" s="4">
        <v>1</v>
      </c>
      <c r="E50" s="4">
        <v>1.21</v>
      </c>
      <c r="F50" s="4">
        <v>1050</v>
      </c>
      <c r="G50" s="4">
        <v>0.5</v>
      </c>
      <c r="H50" s="4">
        <v>3.7</v>
      </c>
      <c r="I50" s="5">
        <v>400000</v>
      </c>
      <c r="J50" s="5">
        <v>60000</v>
      </c>
      <c r="K50" s="4">
        <v>0</v>
      </c>
      <c r="L50" s="4">
        <v>255</v>
      </c>
      <c r="M50" s="4">
        <v>220</v>
      </c>
      <c r="N50" s="6">
        <f t="shared" si="1"/>
        <v>1.05</v>
      </c>
      <c r="O50" s="11">
        <v>0.2</v>
      </c>
      <c r="P50" s="10">
        <v>51</v>
      </c>
      <c r="Q50" s="9">
        <f t="shared" si="2"/>
        <v>10.200000000000001</v>
      </c>
      <c r="R50" s="8">
        <f t="shared" si="0"/>
        <v>617.61</v>
      </c>
    </row>
    <row r="51" spans="1:18" x14ac:dyDescent="0.35">
      <c r="A51" s="19" t="s">
        <v>42</v>
      </c>
      <c r="B51" s="4">
        <v>43</v>
      </c>
      <c r="C51" s="4">
        <v>59.49</v>
      </c>
      <c r="D51" s="4">
        <v>1</v>
      </c>
      <c r="E51" s="4">
        <v>2.165</v>
      </c>
      <c r="F51" s="4">
        <v>1050</v>
      </c>
      <c r="G51" s="4">
        <v>0.6</v>
      </c>
      <c r="H51" s="4">
        <v>3.7</v>
      </c>
      <c r="I51" s="5">
        <v>50000</v>
      </c>
      <c r="J51" s="5">
        <v>9000</v>
      </c>
      <c r="K51" s="4">
        <v>255</v>
      </c>
      <c r="L51" s="4">
        <v>190</v>
      </c>
      <c r="M51" s="4">
        <v>0</v>
      </c>
      <c r="N51" s="6">
        <f t="shared" si="1"/>
        <v>1.05</v>
      </c>
      <c r="O51" s="11">
        <v>5</v>
      </c>
      <c r="P51" s="10">
        <v>51</v>
      </c>
      <c r="Q51" s="9">
        <f t="shared" si="2"/>
        <v>255</v>
      </c>
      <c r="R51" s="8">
        <f t="shared" si="0"/>
        <v>15169.95</v>
      </c>
    </row>
    <row r="52" spans="1:18" x14ac:dyDescent="0.35">
      <c r="A52" s="19" t="s">
        <v>43</v>
      </c>
      <c r="B52" s="4">
        <v>44</v>
      </c>
      <c r="C52" s="4">
        <v>59.68</v>
      </c>
      <c r="D52" s="4">
        <v>1</v>
      </c>
      <c r="E52" s="4">
        <v>1.038</v>
      </c>
      <c r="F52" s="4">
        <v>1025</v>
      </c>
      <c r="G52" s="4">
        <v>0.4</v>
      </c>
      <c r="H52" s="4">
        <v>3.7</v>
      </c>
      <c r="I52" s="5">
        <v>400000</v>
      </c>
      <c r="J52" s="5">
        <v>60000</v>
      </c>
      <c r="K52" s="4">
        <v>180</v>
      </c>
      <c r="L52" s="4">
        <v>255</v>
      </c>
      <c r="M52" s="4">
        <v>0</v>
      </c>
      <c r="N52" s="6">
        <f t="shared" si="1"/>
        <v>1.0249999999999999</v>
      </c>
      <c r="O52" s="11">
        <v>0.1</v>
      </c>
      <c r="P52" s="10">
        <v>51</v>
      </c>
      <c r="Q52" s="9">
        <f t="shared" si="2"/>
        <v>5.1000000000000005</v>
      </c>
      <c r="R52" s="8">
        <f t="shared" si="0"/>
        <v>304.36800000000005</v>
      </c>
    </row>
    <row r="53" spans="1:18" x14ac:dyDescent="0.35">
      <c r="A53" s="19" t="s">
        <v>44</v>
      </c>
      <c r="B53" s="4">
        <v>45</v>
      </c>
      <c r="C53" s="4">
        <v>59.68</v>
      </c>
      <c r="D53" s="4">
        <v>1</v>
      </c>
      <c r="E53" s="4">
        <v>1.038</v>
      </c>
      <c r="F53" s="4">
        <v>1050</v>
      </c>
      <c r="G53" s="4">
        <v>0.5</v>
      </c>
      <c r="H53" s="4">
        <v>3.5</v>
      </c>
      <c r="I53" s="5">
        <v>400000</v>
      </c>
      <c r="J53" s="5">
        <v>60000</v>
      </c>
      <c r="K53" s="4">
        <v>0</v>
      </c>
      <c r="L53" s="4">
        <v>255</v>
      </c>
      <c r="M53" s="4">
        <v>140</v>
      </c>
      <c r="N53" s="6">
        <f t="shared" si="1"/>
        <v>1.05</v>
      </c>
      <c r="O53" s="11">
        <v>0.05</v>
      </c>
      <c r="P53" s="10">
        <v>51</v>
      </c>
      <c r="Q53" s="9">
        <f t="shared" si="2"/>
        <v>2.5500000000000003</v>
      </c>
      <c r="R53" s="8">
        <f t="shared" si="0"/>
        <v>152.18400000000003</v>
      </c>
    </row>
    <row r="54" spans="1:18" x14ac:dyDescent="0.35">
      <c r="A54" s="19" t="s">
        <v>45</v>
      </c>
      <c r="B54" s="4">
        <v>46</v>
      </c>
      <c r="C54" s="4">
        <v>55.27</v>
      </c>
      <c r="D54" s="4">
        <v>1</v>
      </c>
      <c r="E54" s="4">
        <v>0.93600000000000005</v>
      </c>
      <c r="F54" s="4">
        <v>1080</v>
      </c>
      <c r="G54" s="4">
        <v>0.5</v>
      </c>
      <c r="H54" s="4">
        <v>3.5</v>
      </c>
      <c r="I54" s="5">
        <v>3000</v>
      </c>
      <c r="J54" s="5">
        <v>500</v>
      </c>
      <c r="K54" s="4">
        <v>200</v>
      </c>
      <c r="L54" s="4">
        <v>120</v>
      </c>
      <c r="M54" s="4">
        <v>120</v>
      </c>
      <c r="N54" s="6">
        <f t="shared" si="1"/>
        <v>1.08</v>
      </c>
      <c r="O54" s="11">
        <v>1</v>
      </c>
      <c r="P54" s="10">
        <v>51</v>
      </c>
      <c r="Q54" s="9">
        <f t="shared" si="2"/>
        <v>51</v>
      </c>
      <c r="R54" s="8">
        <f t="shared" si="0"/>
        <v>2818.77</v>
      </c>
    </row>
    <row r="55" spans="1:18" x14ac:dyDescent="0.35">
      <c r="A55" s="19" t="s">
        <v>46</v>
      </c>
      <c r="B55" s="4">
        <v>47</v>
      </c>
      <c r="C55" s="4">
        <v>59.68</v>
      </c>
      <c r="D55" s="4">
        <v>1</v>
      </c>
      <c r="E55" s="4">
        <v>1.038</v>
      </c>
      <c r="F55" s="4">
        <v>1025</v>
      </c>
      <c r="G55" s="4">
        <v>0.4</v>
      </c>
      <c r="H55" s="4">
        <v>3.1</v>
      </c>
      <c r="I55" s="5">
        <v>400000</v>
      </c>
      <c r="J55" s="5">
        <v>60000</v>
      </c>
      <c r="K55" s="4">
        <v>0</v>
      </c>
      <c r="L55" s="4">
        <v>255</v>
      </c>
      <c r="M55" s="4">
        <v>160</v>
      </c>
      <c r="N55" s="6">
        <f t="shared" si="1"/>
        <v>1.0249999999999999</v>
      </c>
      <c r="O55" s="11">
        <v>0.2</v>
      </c>
      <c r="P55" s="10">
        <v>51</v>
      </c>
      <c r="Q55" s="9">
        <f t="shared" si="2"/>
        <v>10.200000000000001</v>
      </c>
      <c r="R55" s="8">
        <f t="shared" si="0"/>
        <v>608.7360000000001</v>
      </c>
    </row>
    <row r="56" spans="1:18" x14ac:dyDescent="0.35">
      <c r="A56" s="19" t="s">
        <v>47</v>
      </c>
      <c r="B56" s="4">
        <v>48</v>
      </c>
      <c r="C56" s="4">
        <v>42.01</v>
      </c>
      <c r="D56" s="4">
        <v>1</v>
      </c>
      <c r="E56" s="4">
        <v>0.77100000000000002</v>
      </c>
      <c r="F56" s="4">
        <v>1100</v>
      </c>
      <c r="G56" s="4">
        <v>0.5</v>
      </c>
      <c r="H56" s="4">
        <v>3.6</v>
      </c>
      <c r="I56" s="5">
        <v>9000</v>
      </c>
      <c r="J56" s="5">
        <v>2000</v>
      </c>
      <c r="K56" s="4">
        <v>0</v>
      </c>
      <c r="L56" s="4">
        <v>255</v>
      </c>
      <c r="M56" s="4">
        <v>180</v>
      </c>
      <c r="N56" s="6">
        <f t="shared" si="1"/>
        <v>1.1000000000000001</v>
      </c>
      <c r="O56" s="11">
        <v>0.3</v>
      </c>
      <c r="P56" s="10">
        <v>51</v>
      </c>
      <c r="Q56" s="9">
        <f t="shared" si="2"/>
        <v>15.299999999999999</v>
      </c>
      <c r="R56" s="8">
        <f t="shared" si="0"/>
        <v>642.75299999999993</v>
      </c>
    </row>
    <row r="57" spans="1:18" x14ac:dyDescent="0.35">
      <c r="A57" s="19" t="s">
        <v>48</v>
      </c>
      <c r="B57" s="4">
        <v>49</v>
      </c>
      <c r="C57" s="4">
        <v>44.77</v>
      </c>
      <c r="D57" s="4">
        <v>1</v>
      </c>
      <c r="E57" s="4">
        <v>0.69599999999999995</v>
      </c>
      <c r="F57" s="4">
        <v>1060</v>
      </c>
      <c r="G57" s="4">
        <v>0.5</v>
      </c>
      <c r="H57" s="4">
        <v>3.4</v>
      </c>
      <c r="I57" s="5">
        <v>9000</v>
      </c>
      <c r="J57" s="5">
        <v>2000</v>
      </c>
      <c r="K57" s="4">
        <v>120</v>
      </c>
      <c r="L57" s="4">
        <v>255</v>
      </c>
      <c r="M57" s="4">
        <v>0</v>
      </c>
      <c r="N57" s="6">
        <f t="shared" si="1"/>
        <v>1.06</v>
      </c>
      <c r="O57" s="11">
        <v>0.1</v>
      </c>
      <c r="P57" s="10">
        <v>51</v>
      </c>
      <c r="Q57" s="9">
        <f t="shared" si="2"/>
        <v>5.1000000000000005</v>
      </c>
      <c r="R57" s="8">
        <f t="shared" si="0"/>
        <v>228.32700000000003</v>
      </c>
    </row>
    <row r="58" spans="1:18" x14ac:dyDescent="0.35">
      <c r="A58" s="19" t="s">
        <v>49</v>
      </c>
      <c r="B58" s="4">
        <v>50</v>
      </c>
      <c r="C58" s="4">
        <v>68.900000000000006</v>
      </c>
      <c r="D58" s="4">
        <v>1</v>
      </c>
      <c r="E58" s="4">
        <v>1.6359999999999999</v>
      </c>
      <c r="F58" s="4">
        <v>1010</v>
      </c>
      <c r="G58" s="4">
        <v>0.5</v>
      </c>
      <c r="H58" s="4">
        <v>4.2</v>
      </c>
      <c r="I58" s="4">
        <v>0</v>
      </c>
      <c r="J58" s="4">
        <v>0</v>
      </c>
      <c r="K58" s="4">
        <v>255</v>
      </c>
      <c r="L58" s="4">
        <v>255</v>
      </c>
      <c r="M58" s="4">
        <v>120</v>
      </c>
      <c r="N58" s="6">
        <f t="shared" si="1"/>
        <v>1.01</v>
      </c>
      <c r="O58" s="11">
        <v>0.5</v>
      </c>
      <c r="P58" s="10">
        <v>51</v>
      </c>
      <c r="Q58" s="9">
        <f t="shared" si="2"/>
        <v>25.5</v>
      </c>
      <c r="R58" s="8">
        <f t="shared" si="0"/>
        <v>1756.95</v>
      </c>
    </row>
    <row r="59" spans="1:18" x14ac:dyDescent="0.35">
      <c r="A59" s="19" t="s">
        <v>50</v>
      </c>
      <c r="B59" s="4">
        <v>51</v>
      </c>
      <c r="C59" s="4">
        <v>18.940000000000001</v>
      </c>
      <c r="D59" s="4">
        <v>1</v>
      </c>
      <c r="E59" s="4">
        <v>0.38300000000000001</v>
      </c>
      <c r="F59" s="4">
        <v>1040</v>
      </c>
      <c r="G59" s="4">
        <v>0.6</v>
      </c>
      <c r="H59" s="4">
        <v>3.5</v>
      </c>
      <c r="I59" s="5">
        <v>9000</v>
      </c>
      <c r="J59" s="5">
        <v>2000</v>
      </c>
      <c r="K59" s="4">
        <v>255</v>
      </c>
      <c r="L59" s="4">
        <v>255</v>
      </c>
      <c r="M59" s="4">
        <v>0</v>
      </c>
      <c r="N59" s="6">
        <f t="shared" si="1"/>
        <v>1.04</v>
      </c>
      <c r="O59" s="11">
        <v>0.2</v>
      </c>
      <c r="P59" s="10">
        <v>51</v>
      </c>
      <c r="Q59" s="9">
        <f t="shared" si="2"/>
        <v>10.200000000000001</v>
      </c>
      <c r="R59" s="8">
        <f t="shared" si="0"/>
        <v>193.18800000000005</v>
      </c>
    </row>
    <row r="60" spans="1:18" x14ac:dyDescent="0.35">
      <c r="A60" s="19" t="s">
        <v>51</v>
      </c>
      <c r="B60" s="4">
        <v>52</v>
      </c>
      <c r="C60" s="4">
        <v>61.12</v>
      </c>
      <c r="D60" s="4">
        <v>1</v>
      </c>
      <c r="E60" s="4">
        <v>1.27</v>
      </c>
      <c r="F60" s="4">
        <v>1080</v>
      </c>
      <c r="G60" s="4">
        <v>0.5</v>
      </c>
      <c r="H60" s="4">
        <v>3.6</v>
      </c>
      <c r="I60" s="5">
        <v>3000</v>
      </c>
      <c r="J60" s="5">
        <v>500</v>
      </c>
      <c r="K60" s="4">
        <v>255</v>
      </c>
      <c r="L60" s="4">
        <v>120</v>
      </c>
      <c r="M60" s="4">
        <v>120</v>
      </c>
      <c r="N60" s="6">
        <f t="shared" si="1"/>
        <v>1.08</v>
      </c>
      <c r="O60" s="11">
        <v>0.1</v>
      </c>
      <c r="P60" s="10">
        <v>51</v>
      </c>
      <c r="Q60" s="9">
        <f t="shared" si="2"/>
        <v>5.1000000000000005</v>
      </c>
      <c r="R60" s="8">
        <f t="shared" si="0"/>
        <v>311.71200000000005</v>
      </c>
    </row>
    <row r="61" spans="1:18" x14ac:dyDescent="0.35">
      <c r="A61" s="19" t="s">
        <v>52</v>
      </c>
      <c r="B61" s="4">
        <v>53</v>
      </c>
      <c r="C61" s="4">
        <v>1</v>
      </c>
      <c r="D61" s="4">
        <v>1</v>
      </c>
      <c r="E61" s="4">
        <v>0</v>
      </c>
      <c r="F61" s="4">
        <v>0</v>
      </c>
      <c r="G61" s="4">
        <v>0.02</v>
      </c>
      <c r="H61" s="4">
        <v>1</v>
      </c>
      <c r="I61" s="5">
        <v>0</v>
      </c>
      <c r="J61" s="5">
        <v>0</v>
      </c>
      <c r="K61" s="4">
        <v>80</v>
      </c>
      <c r="L61" s="4">
        <v>255</v>
      </c>
      <c r="M61" s="4">
        <v>255</v>
      </c>
      <c r="N61" s="6">
        <f t="shared" si="1"/>
        <v>0</v>
      </c>
      <c r="O61" s="11">
        <v>10</v>
      </c>
      <c r="P61" s="10">
        <v>51</v>
      </c>
      <c r="Q61" s="9">
        <f t="shared" si="2"/>
        <v>510</v>
      </c>
      <c r="R61" s="8">
        <f t="shared" si="0"/>
        <v>510</v>
      </c>
    </row>
    <row r="62" spans="1:18" x14ac:dyDescent="0.35">
      <c r="A62" s="19" t="s">
        <v>53</v>
      </c>
      <c r="B62" s="4">
        <v>54</v>
      </c>
      <c r="C62" s="4">
        <v>46.08</v>
      </c>
      <c r="D62" s="4">
        <v>1</v>
      </c>
      <c r="E62" s="4">
        <v>0.84499999999999997</v>
      </c>
      <c r="F62" s="4">
        <v>1070</v>
      </c>
      <c r="G62" s="4">
        <v>0.3</v>
      </c>
      <c r="H62" s="4">
        <v>3.1</v>
      </c>
      <c r="I62" s="5">
        <v>9000</v>
      </c>
      <c r="J62" s="5">
        <v>2000</v>
      </c>
      <c r="K62" s="4">
        <v>0</v>
      </c>
      <c r="L62" s="4">
        <v>255</v>
      </c>
      <c r="M62" s="4">
        <v>130</v>
      </c>
      <c r="N62" s="6">
        <f t="shared" si="1"/>
        <v>1.07</v>
      </c>
      <c r="O62" s="11">
        <v>0.1</v>
      </c>
      <c r="P62" s="10">
        <v>51</v>
      </c>
      <c r="Q62" s="9">
        <f t="shared" si="2"/>
        <v>5.1000000000000005</v>
      </c>
      <c r="R62" s="8">
        <f t="shared" si="0"/>
        <v>235.00800000000001</v>
      </c>
    </row>
    <row r="63" spans="1:18" x14ac:dyDescent="0.35">
      <c r="A63" s="19" t="s">
        <v>54</v>
      </c>
      <c r="B63" s="4">
        <v>55</v>
      </c>
      <c r="C63" s="4">
        <v>46.08</v>
      </c>
      <c r="D63" s="4">
        <v>1</v>
      </c>
      <c r="E63" s="4">
        <v>0.84499999999999997</v>
      </c>
      <c r="F63" s="4">
        <v>1070</v>
      </c>
      <c r="G63" s="4">
        <v>0.3</v>
      </c>
      <c r="H63" s="4">
        <v>3.1</v>
      </c>
      <c r="I63" s="5">
        <v>9000</v>
      </c>
      <c r="J63" s="5">
        <v>2000</v>
      </c>
      <c r="K63" s="4">
        <v>0</v>
      </c>
      <c r="L63" s="4">
        <v>255</v>
      </c>
      <c r="M63" s="4">
        <v>131</v>
      </c>
      <c r="N63" s="6">
        <f t="shared" si="1"/>
        <v>1.07</v>
      </c>
      <c r="O63" s="11">
        <v>0.1</v>
      </c>
      <c r="P63" s="10">
        <v>51</v>
      </c>
      <c r="Q63" s="9">
        <f t="shared" si="2"/>
        <v>5.1000000000000005</v>
      </c>
      <c r="R63" s="8">
        <f t="shared" si="0"/>
        <v>235.00800000000001</v>
      </c>
    </row>
    <row r="64" spans="1:18" x14ac:dyDescent="0.35">
      <c r="A64" s="19" t="s">
        <v>55</v>
      </c>
      <c r="B64" s="4">
        <v>56</v>
      </c>
      <c r="C64" s="4">
        <v>12.45</v>
      </c>
      <c r="D64" s="4">
        <v>1</v>
      </c>
      <c r="E64" s="4">
        <v>0.14299999999999999</v>
      </c>
      <c r="F64" s="4">
        <v>1850</v>
      </c>
      <c r="G64" s="4">
        <v>0.4</v>
      </c>
      <c r="H64" s="4">
        <v>1.3</v>
      </c>
      <c r="I64" s="5">
        <v>3000</v>
      </c>
      <c r="J64" s="5">
        <v>600</v>
      </c>
      <c r="K64" s="4">
        <v>220</v>
      </c>
      <c r="L64" s="4">
        <v>220</v>
      </c>
      <c r="M64" s="4">
        <v>220</v>
      </c>
      <c r="N64" s="6">
        <f t="shared" si="1"/>
        <v>1.85</v>
      </c>
      <c r="O64" s="11">
        <v>10</v>
      </c>
      <c r="P64" s="10">
        <v>51</v>
      </c>
      <c r="Q64" s="9">
        <f t="shared" si="2"/>
        <v>510</v>
      </c>
      <c r="R64" s="8">
        <f t="shared" si="0"/>
        <v>6349.5</v>
      </c>
    </row>
    <row r="65" spans="1:18" x14ac:dyDescent="0.35">
      <c r="A65" s="19" t="s">
        <v>56</v>
      </c>
      <c r="B65" s="4">
        <v>57</v>
      </c>
      <c r="C65" s="4">
        <v>58.67</v>
      </c>
      <c r="D65" s="4">
        <v>1</v>
      </c>
      <c r="E65" s="4">
        <v>1.3919999999999999</v>
      </c>
      <c r="F65" s="4">
        <v>1050</v>
      </c>
      <c r="G65" s="4">
        <v>0.5</v>
      </c>
      <c r="H65" s="4">
        <v>3.9</v>
      </c>
      <c r="I65" s="5">
        <v>300000</v>
      </c>
      <c r="J65" s="5">
        <v>50000</v>
      </c>
      <c r="K65" s="4">
        <v>128</v>
      </c>
      <c r="L65" s="4">
        <v>0</v>
      </c>
      <c r="M65" s="4">
        <v>255</v>
      </c>
      <c r="N65" s="6">
        <f t="shared" si="1"/>
        <v>1.05</v>
      </c>
      <c r="O65" s="11">
        <v>2</v>
      </c>
      <c r="P65" s="10">
        <v>51</v>
      </c>
      <c r="Q65" s="9">
        <f t="shared" si="2"/>
        <v>102</v>
      </c>
      <c r="R65" s="8">
        <f t="shared" si="0"/>
        <v>5984.34</v>
      </c>
    </row>
    <row r="66" spans="1:18" x14ac:dyDescent="0.35">
      <c r="A66" s="19" t="s">
        <v>57</v>
      </c>
      <c r="B66" s="4">
        <v>58</v>
      </c>
      <c r="C66" s="4">
        <v>61.36</v>
      </c>
      <c r="D66" s="4">
        <v>1</v>
      </c>
      <c r="E66" s="4">
        <v>1.538</v>
      </c>
      <c r="F66" s="4">
        <v>1050</v>
      </c>
      <c r="G66" s="4">
        <v>0.5</v>
      </c>
      <c r="H66" s="4">
        <v>3.8</v>
      </c>
      <c r="I66" s="5">
        <v>1000000</v>
      </c>
      <c r="J66" s="5">
        <v>0</v>
      </c>
      <c r="K66" s="4">
        <v>80</v>
      </c>
      <c r="L66" s="4">
        <v>80</v>
      </c>
      <c r="M66" s="4">
        <v>255</v>
      </c>
      <c r="N66" s="6">
        <f t="shared" si="1"/>
        <v>1.05</v>
      </c>
      <c r="O66" s="11">
        <v>7</v>
      </c>
      <c r="P66" s="10">
        <v>51</v>
      </c>
      <c r="Q66" s="9">
        <f t="shared" si="2"/>
        <v>357</v>
      </c>
      <c r="R66" s="8">
        <f t="shared" si="0"/>
        <v>21905.52</v>
      </c>
    </row>
    <row r="67" spans="1:18" x14ac:dyDescent="0.35">
      <c r="A67" s="19" t="s">
        <v>58</v>
      </c>
      <c r="B67" s="4">
        <v>59</v>
      </c>
      <c r="C67" s="4">
        <v>68.64</v>
      </c>
      <c r="D67" s="4">
        <v>1</v>
      </c>
      <c r="E67" s="4">
        <v>2.4129999999999998</v>
      </c>
      <c r="F67" s="4">
        <v>1010</v>
      </c>
      <c r="G67" s="4">
        <v>0.6</v>
      </c>
      <c r="H67" s="4">
        <v>4.2</v>
      </c>
      <c r="I67" s="5">
        <v>0</v>
      </c>
      <c r="J67" s="5">
        <v>0</v>
      </c>
      <c r="K67" s="4">
        <v>0</v>
      </c>
      <c r="L67" s="4">
        <v>255</v>
      </c>
      <c r="M67" s="4">
        <v>0</v>
      </c>
      <c r="N67" s="6">
        <f t="shared" si="1"/>
        <v>1.01</v>
      </c>
      <c r="O67" s="11">
        <v>0.1</v>
      </c>
      <c r="P67" s="10">
        <v>51</v>
      </c>
      <c r="Q67" s="9">
        <f t="shared" si="2"/>
        <v>5.1000000000000005</v>
      </c>
      <c r="R67" s="8">
        <f t="shared" si="0"/>
        <v>350.06400000000002</v>
      </c>
    </row>
    <row r="68" spans="1:18" x14ac:dyDescent="0.35">
      <c r="A68" s="19" t="s">
        <v>59</v>
      </c>
      <c r="B68" s="4">
        <v>60</v>
      </c>
      <c r="C68" s="4">
        <v>68.64</v>
      </c>
      <c r="D68" s="4">
        <v>1</v>
      </c>
      <c r="E68" s="4">
        <v>2.4129999999999998</v>
      </c>
      <c r="F68" s="4">
        <v>1010</v>
      </c>
      <c r="G68" s="4">
        <v>0.6</v>
      </c>
      <c r="H68" s="4">
        <v>4.2</v>
      </c>
      <c r="I68" s="5">
        <v>0</v>
      </c>
      <c r="J68" s="5">
        <v>0</v>
      </c>
      <c r="K68" s="4">
        <v>20</v>
      </c>
      <c r="L68" s="4">
        <v>255</v>
      </c>
      <c r="M68" s="4">
        <v>0</v>
      </c>
      <c r="N68" s="6">
        <f t="shared" si="1"/>
        <v>1.01</v>
      </c>
      <c r="O68" s="11">
        <v>0.2</v>
      </c>
      <c r="P68" s="10">
        <v>51</v>
      </c>
      <c r="Q68" s="9">
        <f t="shared" si="2"/>
        <v>10.200000000000001</v>
      </c>
      <c r="R68" s="8">
        <f t="shared" si="0"/>
        <v>700.12800000000004</v>
      </c>
    </row>
    <row r="69" spans="1:18" x14ac:dyDescent="0.35">
      <c r="A69" s="19" t="s">
        <v>60</v>
      </c>
      <c r="B69" s="4">
        <v>61</v>
      </c>
      <c r="C69" s="4">
        <v>52.73</v>
      </c>
      <c r="D69" s="4">
        <v>1</v>
      </c>
      <c r="E69" s="4">
        <v>0.94199999999999995</v>
      </c>
      <c r="F69" s="4">
        <v>1050</v>
      </c>
      <c r="G69" s="4">
        <v>0.5</v>
      </c>
      <c r="H69" s="4">
        <v>3.7</v>
      </c>
      <c r="I69" s="5">
        <v>40000</v>
      </c>
      <c r="J69" s="5">
        <v>7000</v>
      </c>
      <c r="K69" s="4">
        <v>120</v>
      </c>
      <c r="L69" s="4">
        <v>120</v>
      </c>
      <c r="M69" s="4">
        <v>120</v>
      </c>
      <c r="N69" s="6">
        <f t="shared" si="1"/>
        <v>1.05</v>
      </c>
      <c r="O69" s="11">
        <v>5</v>
      </c>
      <c r="P69" s="10">
        <v>51</v>
      </c>
      <c r="Q69" s="9">
        <f t="shared" si="2"/>
        <v>255</v>
      </c>
      <c r="R69" s="8">
        <f t="shared" si="0"/>
        <v>13446.15</v>
      </c>
    </row>
    <row r="70" spans="1:18" x14ac:dyDescent="0.35">
      <c r="A70" s="19" t="s">
        <v>61</v>
      </c>
      <c r="B70" s="4">
        <v>62</v>
      </c>
      <c r="C70" s="4">
        <v>38.89</v>
      </c>
      <c r="D70" s="4">
        <v>1</v>
      </c>
      <c r="E70" s="4">
        <v>0.59099999999999997</v>
      </c>
      <c r="F70" s="4">
        <v>1040</v>
      </c>
      <c r="G70" s="4">
        <v>0.5</v>
      </c>
      <c r="H70" s="4">
        <v>3.6</v>
      </c>
      <c r="I70" s="5">
        <v>20000</v>
      </c>
      <c r="J70" s="5">
        <v>7000</v>
      </c>
      <c r="K70" s="4">
        <v>240</v>
      </c>
      <c r="L70" s="4">
        <v>240</v>
      </c>
      <c r="M70" s="4">
        <v>240</v>
      </c>
      <c r="N70" s="6">
        <f t="shared" si="1"/>
        <v>1.04</v>
      </c>
      <c r="O70" s="11">
        <v>5</v>
      </c>
      <c r="P70" s="10">
        <v>51</v>
      </c>
      <c r="Q70" s="9">
        <f t="shared" si="2"/>
        <v>255</v>
      </c>
      <c r="R70" s="8">
        <f t="shared" si="0"/>
        <v>9916.9500000000007</v>
      </c>
    </row>
    <row r="71" spans="1:18" x14ac:dyDescent="0.35">
      <c r="A71" s="19" t="s">
        <v>62</v>
      </c>
      <c r="B71" s="4">
        <v>63</v>
      </c>
      <c r="C71" s="4">
        <v>49.44</v>
      </c>
      <c r="D71" s="4">
        <v>1</v>
      </c>
      <c r="E71" s="4">
        <v>1.2629999999999999</v>
      </c>
      <c r="F71" s="4">
        <v>1045</v>
      </c>
      <c r="G71" s="4">
        <v>0.5</v>
      </c>
      <c r="H71" s="4">
        <v>3.7</v>
      </c>
      <c r="I71" s="5">
        <v>40000</v>
      </c>
      <c r="J71" s="5">
        <v>7000</v>
      </c>
      <c r="K71" s="4">
        <v>180</v>
      </c>
      <c r="L71" s="4">
        <v>180</v>
      </c>
      <c r="M71" s="4">
        <v>180</v>
      </c>
      <c r="N71" s="6">
        <f t="shared" si="1"/>
        <v>1.0449999999999999</v>
      </c>
      <c r="O71" s="11">
        <v>1</v>
      </c>
      <c r="P71" s="10">
        <v>51</v>
      </c>
      <c r="Q71" s="9">
        <f t="shared" si="2"/>
        <v>51</v>
      </c>
      <c r="R71" s="8">
        <f t="shared" si="0"/>
        <v>2521.44</v>
      </c>
    </row>
    <row r="72" spans="1:18" x14ac:dyDescent="0.35">
      <c r="A72" s="19" t="s">
        <v>63</v>
      </c>
      <c r="B72" s="4">
        <v>64</v>
      </c>
      <c r="C72" s="4">
        <v>12.45</v>
      </c>
      <c r="D72" s="4">
        <v>1</v>
      </c>
      <c r="E72" s="4">
        <v>0.14299999999999999</v>
      </c>
      <c r="F72" s="4">
        <v>1850</v>
      </c>
      <c r="G72" s="4">
        <v>0.4</v>
      </c>
      <c r="H72" s="4">
        <v>1.3</v>
      </c>
      <c r="I72" s="5">
        <v>3000</v>
      </c>
      <c r="J72" s="5">
        <v>600</v>
      </c>
      <c r="K72" s="4">
        <v>220</v>
      </c>
      <c r="L72" s="4">
        <v>220</v>
      </c>
      <c r="M72" s="4">
        <v>220</v>
      </c>
      <c r="N72" s="6">
        <f t="shared" si="1"/>
        <v>1.85</v>
      </c>
      <c r="O72" s="11">
        <v>0.1</v>
      </c>
      <c r="P72" s="10">
        <v>51</v>
      </c>
      <c r="Q72" s="9">
        <f t="shared" si="2"/>
        <v>5.1000000000000005</v>
      </c>
      <c r="R72" s="8">
        <f t="shared" si="0"/>
        <v>63.495000000000005</v>
      </c>
    </row>
    <row r="73" spans="1:18" x14ac:dyDescent="0.35">
      <c r="A73" s="19" t="s">
        <v>64</v>
      </c>
      <c r="B73" s="4">
        <v>65</v>
      </c>
      <c r="C73" s="4">
        <v>61.36</v>
      </c>
      <c r="D73" s="4">
        <v>1</v>
      </c>
      <c r="E73" s="4">
        <v>1.538</v>
      </c>
      <c r="F73" s="4">
        <v>1050</v>
      </c>
      <c r="G73" s="4">
        <v>0.5</v>
      </c>
      <c r="H73" s="4">
        <v>3.8</v>
      </c>
      <c r="I73" s="5">
        <v>1000000</v>
      </c>
      <c r="J73" s="4">
        <v>0</v>
      </c>
      <c r="K73" s="4">
        <v>255</v>
      </c>
      <c r="L73" s="4">
        <v>0</v>
      </c>
      <c r="M73" s="4">
        <v>0</v>
      </c>
      <c r="N73" s="6">
        <f t="shared" si="1"/>
        <v>1.05</v>
      </c>
      <c r="O73" s="11">
        <v>7</v>
      </c>
      <c r="P73" s="10">
        <v>51</v>
      </c>
      <c r="Q73" s="9">
        <f t="shared" si="2"/>
        <v>357</v>
      </c>
      <c r="R73" s="8">
        <f t="shared" ref="R73:R105" si="3">Q73*C73</f>
        <v>21905.52</v>
      </c>
    </row>
    <row r="74" spans="1:18" x14ac:dyDescent="0.35">
      <c r="A74" s="19" t="s">
        <v>65</v>
      </c>
      <c r="B74" s="4">
        <v>66</v>
      </c>
      <c r="C74" s="4">
        <v>45.8</v>
      </c>
      <c r="D74" s="4">
        <v>1</v>
      </c>
      <c r="E74" s="4">
        <v>0.72</v>
      </c>
      <c r="F74" s="4">
        <v>1100</v>
      </c>
      <c r="G74" s="4">
        <v>0.5</v>
      </c>
      <c r="H74" s="4">
        <v>3.5</v>
      </c>
      <c r="I74" s="5">
        <v>4000</v>
      </c>
      <c r="J74" s="5">
        <v>500</v>
      </c>
      <c r="K74" s="4">
        <v>255</v>
      </c>
      <c r="L74" s="4">
        <v>255</v>
      </c>
      <c r="M74" s="4">
        <v>100</v>
      </c>
      <c r="N74" s="6">
        <f t="shared" ref="N74:N105" si="4">F74/1000</f>
        <v>1.1000000000000001</v>
      </c>
      <c r="O74" s="11">
        <v>1</v>
      </c>
      <c r="P74" s="10">
        <v>51</v>
      </c>
      <c r="Q74" s="9">
        <f t="shared" ref="Q74:Q105" si="5">P74*O74</f>
        <v>51</v>
      </c>
      <c r="R74" s="8">
        <f t="shared" si="3"/>
        <v>2335.7999999999997</v>
      </c>
    </row>
    <row r="75" spans="1:18" x14ac:dyDescent="0.35">
      <c r="A75" s="19" t="s">
        <v>66</v>
      </c>
      <c r="B75" s="4">
        <v>67</v>
      </c>
      <c r="C75" s="4">
        <v>45.8</v>
      </c>
      <c r="D75" s="4">
        <v>1</v>
      </c>
      <c r="E75" s="4">
        <v>0.72</v>
      </c>
      <c r="F75" s="4">
        <v>1100</v>
      </c>
      <c r="G75" s="4">
        <v>0.5</v>
      </c>
      <c r="H75" s="4">
        <v>3.5</v>
      </c>
      <c r="I75" s="5">
        <v>4000</v>
      </c>
      <c r="J75" s="5">
        <v>500</v>
      </c>
      <c r="K75" s="4">
        <v>255</v>
      </c>
      <c r="L75" s="4">
        <v>255</v>
      </c>
      <c r="M75" s="4">
        <v>50</v>
      </c>
      <c r="N75" s="6">
        <f t="shared" si="4"/>
        <v>1.1000000000000001</v>
      </c>
      <c r="O75" s="11">
        <v>1</v>
      </c>
      <c r="P75" s="10">
        <v>51</v>
      </c>
      <c r="Q75" s="9">
        <f t="shared" si="5"/>
        <v>51</v>
      </c>
      <c r="R75" s="8">
        <f t="shared" si="3"/>
        <v>2335.7999999999997</v>
      </c>
    </row>
    <row r="76" spans="1:18" x14ac:dyDescent="0.35">
      <c r="A76" s="19" t="s">
        <v>67</v>
      </c>
      <c r="B76" s="4">
        <v>68</v>
      </c>
      <c r="C76" s="4">
        <v>44.78</v>
      </c>
      <c r="D76" s="4">
        <v>1</v>
      </c>
      <c r="E76" s="4">
        <v>0.69599999999999995</v>
      </c>
      <c r="F76" s="4">
        <v>1060</v>
      </c>
      <c r="G76" s="4">
        <v>0.46</v>
      </c>
      <c r="H76" s="4">
        <v>3.3</v>
      </c>
      <c r="I76" s="5">
        <v>1000000</v>
      </c>
      <c r="J76" s="4">
        <v>0</v>
      </c>
      <c r="K76" s="4">
        <v>230</v>
      </c>
      <c r="L76" s="4">
        <v>0</v>
      </c>
      <c r="M76" s="4">
        <v>0</v>
      </c>
      <c r="N76" s="6">
        <f t="shared" si="4"/>
        <v>1.06</v>
      </c>
      <c r="O76" s="11">
        <v>1</v>
      </c>
      <c r="P76" s="10">
        <v>51</v>
      </c>
      <c r="Q76" s="9">
        <f t="shared" si="5"/>
        <v>51</v>
      </c>
      <c r="R76" s="8">
        <f t="shared" si="3"/>
        <v>2283.7800000000002</v>
      </c>
    </row>
    <row r="77" spans="1:18" x14ac:dyDescent="0.35">
      <c r="A77" s="19" t="s">
        <v>68</v>
      </c>
      <c r="B77" s="4">
        <v>69</v>
      </c>
      <c r="C77" s="4">
        <v>68.900000000000006</v>
      </c>
      <c r="D77" s="4">
        <v>1</v>
      </c>
      <c r="E77" s="4">
        <v>1.6359999999999999</v>
      </c>
      <c r="F77" s="4">
        <v>1000</v>
      </c>
      <c r="G77" s="4">
        <v>0.6</v>
      </c>
      <c r="H77" s="4">
        <v>4.2</v>
      </c>
      <c r="I77" s="5">
        <v>0</v>
      </c>
      <c r="J77" s="5">
        <v>0</v>
      </c>
      <c r="K77" s="4">
        <v>128</v>
      </c>
      <c r="L77" s="4">
        <v>128</v>
      </c>
      <c r="M77" s="4">
        <v>255</v>
      </c>
      <c r="N77" s="6">
        <f t="shared" si="4"/>
        <v>1</v>
      </c>
      <c r="O77" s="11">
        <v>10</v>
      </c>
      <c r="P77" s="10">
        <v>51</v>
      </c>
      <c r="Q77" s="9">
        <f t="shared" si="5"/>
        <v>510</v>
      </c>
      <c r="R77" s="8">
        <f t="shared" si="3"/>
        <v>35139</v>
      </c>
    </row>
    <row r="78" spans="1:18" x14ac:dyDescent="0.35">
      <c r="A78" s="19" t="s">
        <v>69</v>
      </c>
      <c r="B78" s="4">
        <v>70</v>
      </c>
      <c r="C78" s="4">
        <v>5.5039999999999996</v>
      </c>
      <c r="D78" s="4">
        <v>1</v>
      </c>
      <c r="E78" s="4">
        <v>0.04</v>
      </c>
      <c r="F78" s="4">
        <v>1000</v>
      </c>
      <c r="G78" s="4">
        <v>0.2</v>
      </c>
      <c r="H78" s="4">
        <v>2.7</v>
      </c>
      <c r="I78" s="5">
        <v>30000</v>
      </c>
      <c r="J78" s="5">
        <v>6000</v>
      </c>
      <c r="K78" s="4">
        <v>230</v>
      </c>
      <c r="L78" s="4">
        <v>220</v>
      </c>
      <c r="M78" s="4">
        <v>240</v>
      </c>
      <c r="N78" s="6">
        <f t="shared" si="4"/>
        <v>1</v>
      </c>
      <c r="O78" s="11">
        <v>5</v>
      </c>
      <c r="P78" s="10">
        <v>51</v>
      </c>
      <c r="Q78" s="9">
        <f t="shared" si="5"/>
        <v>255</v>
      </c>
      <c r="R78" s="8">
        <f t="shared" si="3"/>
        <v>1403.52</v>
      </c>
    </row>
    <row r="79" spans="1:18" x14ac:dyDescent="0.35">
      <c r="A79" s="19" t="s">
        <v>70</v>
      </c>
      <c r="B79" s="4">
        <v>71</v>
      </c>
      <c r="C79" s="4">
        <v>55.24</v>
      </c>
      <c r="D79" s="4">
        <v>1</v>
      </c>
      <c r="E79" s="4">
        <v>1.3939999999999999</v>
      </c>
      <c r="F79" s="4">
        <v>1050</v>
      </c>
      <c r="G79" s="4">
        <v>0.5</v>
      </c>
      <c r="H79" s="4">
        <v>3.6</v>
      </c>
      <c r="I79" s="4">
        <v>0</v>
      </c>
      <c r="J79" s="4">
        <v>0</v>
      </c>
      <c r="K79" s="4">
        <v>0</v>
      </c>
      <c r="L79" s="4">
        <v>0</v>
      </c>
      <c r="M79" s="4">
        <v>255</v>
      </c>
      <c r="N79" s="6">
        <f t="shared" si="4"/>
        <v>1.05</v>
      </c>
      <c r="O79" s="11">
        <v>0.01</v>
      </c>
      <c r="P79" s="10">
        <v>51</v>
      </c>
      <c r="Q79" s="9">
        <f t="shared" si="5"/>
        <v>0.51</v>
      </c>
      <c r="R79" s="8">
        <f t="shared" si="3"/>
        <v>28.172400000000003</v>
      </c>
    </row>
    <row r="80" spans="1:18" x14ac:dyDescent="0.35">
      <c r="A80" s="19" t="s">
        <v>71</v>
      </c>
      <c r="B80" s="4">
        <v>72</v>
      </c>
      <c r="C80" s="4">
        <v>55.27</v>
      </c>
      <c r="D80" s="4">
        <v>1</v>
      </c>
      <c r="E80" s="4">
        <v>1.167</v>
      </c>
      <c r="F80" s="4">
        <v>1030</v>
      </c>
      <c r="G80" s="4">
        <v>0.4</v>
      </c>
      <c r="H80" s="4">
        <v>3</v>
      </c>
      <c r="I80" s="5">
        <v>2000</v>
      </c>
      <c r="J80" s="5">
        <v>0</v>
      </c>
      <c r="K80" s="4">
        <v>100</v>
      </c>
      <c r="L80" s="4">
        <v>240</v>
      </c>
      <c r="M80" s="4">
        <v>240</v>
      </c>
      <c r="N80" s="6">
        <f t="shared" si="4"/>
        <v>1.03</v>
      </c>
      <c r="O80" s="11">
        <v>0.1</v>
      </c>
      <c r="P80" s="10">
        <v>51</v>
      </c>
      <c r="Q80" s="9">
        <f t="shared" si="5"/>
        <v>5.1000000000000005</v>
      </c>
      <c r="R80" s="8">
        <f t="shared" si="3"/>
        <v>281.87700000000007</v>
      </c>
    </row>
    <row r="81" spans="1:18" x14ac:dyDescent="0.35">
      <c r="A81" s="19" t="s">
        <v>72</v>
      </c>
      <c r="B81" s="4">
        <v>73</v>
      </c>
      <c r="C81" s="4">
        <v>55.27</v>
      </c>
      <c r="D81" s="4">
        <v>1</v>
      </c>
      <c r="E81" s="4">
        <v>1.167</v>
      </c>
      <c r="F81" s="4">
        <v>1030</v>
      </c>
      <c r="G81" s="4">
        <v>0.5</v>
      </c>
      <c r="H81" s="4">
        <v>3.7</v>
      </c>
      <c r="I81" s="5">
        <v>40000</v>
      </c>
      <c r="J81" s="5">
        <v>7000</v>
      </c>
      <c r="K81" s="4">
        <v>0</v>
      </c>
      <c r="L81" s="4">
        <v>255</v>
      </c>
      <c r="M81" s="4">
        <v>128</v>
      </c>
      <c r="N81" s="6">
        <f t="shared" si="4"/>
        <v>1.03</v>
      </c>
      <c r="O81" s="11">
        <v>0.1</v>
      </c>
      <c r="P81" s="10">
        <v>51</v>
      </c>
      <c r="Q81" s="9">
        <f t="shared" si="5"/>
        <v>5.1000000000000005</v>
      </c>
      <c r="R81" s="8">
        <f t="shared" si="3"/>
        <v>281.87700000000007</v>
      </c>
    </row>
    <row r="82" spans="1:18" x14ac:dyDescent="0.35">
      <c r="A82" s="19" t="s">
        <v>73</v>
      </c>
      <c r="B82" s="4">
        <v>74</v>
      </c>
      <c r="C82" s="4">
        <v>12.45</v>
      </c>
      <c r="D82" s="4">
        <v>1</v>
      </c>
      <c r="E82" s="4">
        <v>0.14299999999999999</v>
      </c>
      <c r="F82" s="4">
        <v>1030</v>
      </c>
      <c r="G82" s="4">
        <v>0.35</v>
      </c>
      <c r="H82" s="4">
        <v>2.1</v>
      </c>
      <c r="I82" s="5">
        <v>0</v>
      </c>
      <c r="J82" s="5">
        <v>0</v>
      </c>
      <c r="K82" s="4">
        <v>255</v>
      </c>
      <c r="L82" s="4">
        <v>220</v>
      </c>
      <c r="M82" s="4">
        <v>220</v>
      </c>
      <c r="N82" s="6">
        <f t="shared" si="4"/>
        <v>1.03</v>
      </c>
      <c r="O82" s="11">
        <v>0.05</v>
      </c>
      <c r="P82" s="10">
        <v>51</v>
      </c>
      <c r="Q82" s="9">
        <f t="shared" si="5"/>
        <v>2.5500000000000003</v>
      </c>
      <c r="R82" s="8">
        <f t="shared" si="3"/>
        <v>31.747500000000002</v>
      </c>
    </row>
    <row r="83" spans="1:18" x14ac:dyDescent="0.35">
      <c r="A83" s="19" t="s">
        <v>74</v>
      </c>
      <c r="B83" s="4">
        <v>75</v>
      </c>
      <c r="C83" s="4">
        <v>22</v>
      </c>
      <c r="D83" s="4">
        <v>1</v>
      </c>
      <c r="E83" s="4">
        <v>0.45700000000000002</v>
      </c>
      <c r="F83" s="4">
        <v>800</v>
      </c>
      <c r="G83" s="4">
        <v>0.4</v>
      </c>
      <c r="H83" s="4">
        <v>3.6</v>
      </c>
      <c r="I83" s="5">
        <v>9000</v>
      </c>
      <c r="J83" s="5">
        <v>2000</v>
      </c>
      <c r="K83" s="4">
        <v>80</v>
      </c>
      <c r="L83" s="4">
        <v>192</v>
      </c>
      <c r="M83" s="4">
        <v>255</v>
      </c>
      <c r="N83" s="6">
        <f t="shared" si="4"/>
        <v>0.8</v>
      </c>
      <c r="O83" s="11">
        <v>5</v>
      </c>
      <c r="P83" s="10">
        <v>51</v>
      </c>
      <c r="Q83" s="9">
        <f t="shared" si="5"/>
        <v>255</v>
      </c>
      <c r="R83" s="8">
        <f t="shared" si="3"/>
        <v>5610</v>
      </c>
    </row>
    <row r="84" spans="1:18" x14ac:dyDescent="0.35">
      <c r="A84" s="19" t="s">
        <v>75</v>
      </c>
      <c r="B84" s="4">
        <v>76</v>
      </c>
      <c r="C84" s="4">
        <v>51.42</v>
      </c>
      <c r="D84" s="4">
        <v>1</v>
      </c>
      <c r="E84" s="4">
        <v>0.85799999999999998</v>
      </c>
      <c r="F84" s="4">
        <v>1050</v>
      </c>
      <c r="G84" s="4">
        <v>0.6</v>
      </c>
      <c r="H84" s="4">
        <v>3.6</v>
      </c>
      <c r="I84" s="5">
        <v>20000</v>
      </c>
      <c r="J84" s="5">
        <v>4000</v>
      </c>
      <c r="K84" s="4">
        <v>64</v>
      </c>
      <c r="L84" s="4">
        <v>192</v>
      </c>
      <c r="M84" s="4">
        <v>255</v>
      </c>
      <c r="N84" s="6">
        <f t="shared" si="4"/>
        <v>1.05</v>
      </c>
      <c r="O84" s="11">
        <v>3</v>
      </c>
      <c r="P84" s="10">
        <v>51</v>
      </c>
      <c r="Q84" s="9">
        <f t="shared" si="5"/>
        <v>153</v>
      </c>
      <c r="R84" s="8">
        <f t="shared" si="3"/>
        <v>7867.26</v>
      </c>
    </row>
    <row r="85" spans="1:18" x14ac:dyDescent="0.35">
      <c r="A85" s="19" t="s">
        <v>76</v>
      </c>
      <c r="B85" s="4">
        <v>200</v>
      </c>
      <c r="C85" s="4">
        <v>67.27</v>
      </c>
      <c r="D85" s="4">
        <v>1</v>
      </c>
      <c r="E85" s="4">
        <v>1.5960000000000001</v>
      </c>
      <c r="F85" s="4">
        <v>1050</v>
      </c>
      <c r="G85" s="4">
        <v>0.6</v>
      </c>
      <c r="H85" s="4">
        <v>3.8</v>
      </c>
      <c r="I85" s="5">
        <v>400000</v>
      </c>
      <c r="J85" s="5">
        <v>60000</v>
      </c>
      <c r="K85" s="4">
        <v>241</v>
      </c>
      <c r="L85" s="4">
        <v>60</v>
      </c>
      <c r="M85" s="4">
        <v>60</v>
      </c>
      <c r="N85" s="6">
        <f t="shared" si="4"/>
        <v>1.05</v>
      </c>
      <c r="O85" s="11">
        <v>0.5</v>
      </c>
      <c r="P85" s="10">
        <v>51</v>
      </c>
      <c r="Q85" s="9">
        <f t="shared" si="5"/>
        <v>25.5</v>
      </c>
      <c r="R85" s="8">
        <f t="shared" si="3"/>
        <v>1715.385</v>
      </c>
    </row>
    <row r="86" spans="1:18" x14ac:dyDescent="0.35">
      <c r="A86" s="19" t="s">
        <v>77</v>
      </c>
      <c r="B86" s="4">
        <v>201</v>
      </c>
      <c r="C86" s="4">
        <v>62.95</v>
      </c>
      <c r="D86" s="4">
        <v>1</v>
      </c>
      <c r="E86" s="4">
        <v>1.153</v>
      </c>
      <c r="F86" s="4">
        <v>1100</v>
      </c>
      <c r="G86" s="4">
        <v>0.3</v>
      </c>
      <c r="H86" s="4">
        <v>3.5</v>
      </c>
      <c r="I86" s="5">
        <v>9000</v>
      </c>
      <c r="J86" s="5">
        <v>2000</v>
      </c>
      <c r="K86" s="4">
        <v>241</v>
      </c>
      <c r="L86" s="4">
        <v>80</v>
      </c>
      <c r="M86" s="4">
        <v>0</v>
      </c>
      <c r="N86" s="6">
        <f t="shared" si="4"/>
        <v>1.1000000000000001</v>
      </c>
      <c r="O86" s="11">
        <v>0.1</v>
      </c>
      <c r="P86" s="10">
        <v>51</v>
      </c>
      <c r="Q86" s="9">
        <f t="shared" si="5"/>
        <v>5.1000000000000005</v>
      </c>
      <c r="R86" s="8">
        <f t="shared" si="3"/>
        <v>321.04500000000007</v>
      </c>
    </row>
    <row r="87" spans="1:18" x14ac:dyDescent="0.35">
      <c r="A87" s="19" t="s">
        <v>78</v>
      </c>
      <c r="B87" s="4">
        <v>202</v>
      </c>
      <c r="C87" s="4">
        <v>68.900000000000006</v>
      </c>
      <c r="D87" s="4">
        <v>1</v>
      </c>
      <c r="E87" s="4">
        <v>1.6359999999999999</v>
      </c>
      <c r="F87" s="4">
        <v>1010</v>
      </c>
      <c r="G87" s="4">
        <v>0.5</v>
      </c>
      <c r="H87" s="4">
        <v>4.2</v>
      </c>
      <c r="I87" s="5">
        <v>0</v>
      </c>
      <c r="J87" s="5">
        <v>0</v>
      </c>
      <c r="K87" s="4">
        <v>129</v>
      </c>
      <c r="L87" s="4">
        <v>129</v>
      </c>
      <c r="M87" s="4">
        <v>255</v>
      </c>
      <c r="N87" s="6">
        <f t="shared" si="4"/>
        <v>1.01</v>
      </c>
      <c r="O87" s="11">
        <v>1</v>
      </c>
      <c r="P87" s="10">
        <v>51</v>
      </c>
      <c r="Q87" s="9">
        <f t="shared" si="5"/>
        <v>51</v>
      </c>
      <c r="R87" s="8">
        <f t="shared" si="3"/>
        <v>3513.9</v>
      </c>
    </row>
    <row r="88" spans="1:18" x14ac:dyDescent="0.35">
      <c r="A88" s="19" t="s">
        <v>79</v>
      </c>
      <c r="B88" s="4">
        <v>203</v>
      </c>
      <c r="C88" s="4">
        <v>54.52</v>
      </c>
      <c r="D88" s="4">
        <v>1</v>
      </c>
      <c r="E88" s="4">
        <v>0.89600000000000002</v>
      </c>
      <c r="F88" s="4">
        <v>1000</v>
      </c>
      <c r="G88" s="4">
        <v>0.4</v>
      </c>
      <c r="H88" s="4">
        <v>3</v>
      </c>
      <c r="I88" s="5">
        <v>2000</v>
      </c>
      <c r="J88" s="5">
        <v>400</v>
      </c>
      <c r="K88" s="4">
        <v>201</v>
      </c>
      <c r="L88" s="4">
        <v>120</v>
      </c>
      <c r="M88" s="4">
        <v>120</v>
      </c>
      <c r="N88" s="6">
        <f t="shared" si="4"/>
        <v>1</v>
      </c>
      <c r="O88" s="11">
        <v>10</v>
      </c>
      <c r="P88" s="10">
        <v>51</v>
      </c>
      <c r="Q88" s="9">
        <f t="shared" si="5"/>
        <v>510</v>
      </c>
      <c r="R88" s="8">
        <f t="shared" si="3"/>
        <v>27805.200000000001</v>
      </c>
    </row>
    <row r="89" spans="1:18" x14ac:dyDescent="0.35">
      <c r="A89" s="19" t="s">
        <v>80</v>
      </c>
      <c r="B89" s="4">
        <v>204</v>
      </c>
      <c r="C89" s="4">
        <v>63.11</v>
      </c>
      <c r="D89" s="4">
        <v>1</v>
      </c>
      <c r="E89" s="4">
        <v>1.1559999999999999</v>
      </c>
      <c r="F89" s="4">
        <v>1100</v>
      </c>
      <c r="G89" s="4">
        <v>0.3</v>
      </c>
      <c r="H89" s="4">
        <v>3.5</v>
      </c>
      <c r="I89" s="5">
        <v>9000</v>
      </c>
      <c r="J89" s="5">
        <v>2000</v>
      </c>
      <c r="K89" s="4">
        <v>255</v>
      </c>
      <c r="L89" s="4">
        <v>193</v>
      </c>
      <c r="M89" s="4">
        <v>193</v>
      </c>
      <c r="N89" s="6">
        <f t="shared" si="4"/>
        <v>1.1000000000000001</v>
      </c>
      <c r="O89" s="11">
        <v>10</v>
      </c>
      <c r="P89" s="10">
        <v>51</v>
      </c>
      <c r="Q89" s="9">
        <f t="shared" si="5"/>
        <v>510</v>
      </c>
      <c r="R89" s="8">
        <f t="shared" si="3"/>
        <v>32186.1</v>
      </c>
    </row>
    <row r="90" spans="1:18" x14ac:dyDescent="0.35">
      <c r="A90" s="19" t="s">
        <v>81</v>
      </c>
      <c r="B90" s="4">
        <v>205</v>
      </c>
      <c r="C90" s="4">
        <v>54.52</v>
      </c>
      <c r="D90" s="4">
        <v>1</v>
      </c>
      <c r="E90" s="4">
        <v>0.89600000000000002</v>
      </c>
      <c r="F90" s="4">
        <v>1000</v>
      </c>
      <c r="G90" s="4">
        <v>0.4</v>
      </c>
      <c r="H90" s="4">
        <v>3</v>
      </c>
      <c r="I90" s="5">
        <v>2000</v>
      </c>
      <c r="J90" s="5">
        <v>400</v>
      </c>
      <c r="K90" s="4">
        <v>201</v>
      </c>
      <c r="L90" s="4">
        <v>120</v>
      </c>
      <c r="M90" s="4">
        <v>120</v>
      </c>
      <c r="N90" s="6">
        <f t="shared" si="4"/>
        <v>1</v>
      </c>
      <c r="O90" s="11">
        <v>20</v>
      </c>
      <c r="P90" s="10">
        <v>51</v>
      </c>
      <c r="Q90" s="9">
        <f t="shared" si="5"/>
        <v>1020</v>
      </c>
      <c r="R90" s="8">
        <f t="shared" si="3"/>
        <v>55610.400000000001</v>
      </c>
    </row>
    <row r="91" spans="1:18" x14ac:dyDescent="0.35">
      <c r="A91" s="19" t="s">
        <v>82</v>
      </c>
      <c r="B91" s="4">
        <v>206</v>
      </c>
      <c r="C91" s="4">
        <v>54.52</v>
      </c>
      <c r="D91" s="4">
        <v>1</v>
      </c>
      <c r="E91" s="4">
        <v>0.89600000000000002</v>
      </c>
      <c r="F91" s="4">
        <v>1000</v>
      </c>
      <c r="G91" s="4">
        <v>0.4</v>
      </c>
      <c r="H91" s="4">
        <v>3</v>
      </c>
      <c r="I91" s="5">
        <v>2000</v>
      </c>
      <c r="J91" s="5">
        <v>400</v>
      </c>
      <c r="K91" s="4">
        <v>201</v>
      </c>
      <c r="L91" s="4">
        <v>120</v>
      </c>
      <c r="M91" s="4">
        <v>120</v>
      </c>
      <c r="N91" s="6">
        <f t="shared" si="4"/>
        <v>1</v>
      </c>
      <c r="O91" s="11">
        <v>5</v>
      </c>
      <c r="P91" s="10">
        <v>51</v>
      </c>
      <c r="Q91" s="9">
        <f t="shared" si="5"/>
        <v>255</v>
      </c>
      <c r="R91" s="8">
        <f t="shared" si="3"/>
        <v>13902.6</v>
      </c>
    </row>
    <row r="92" spans="1:18" x14ac:dyDescent="0.35">
      <c r="A92" s="19" t="s">
        <v>83</v>
      </c>
      <c r="B92" s="4">
        <v>207</v>
      </c>
      <c r="C92" s="4">
        <v>54.52</v>
      </c>
      <c r="D92" s="4">
        <v>1</v>
      </c>
      <c r="E92" s="4">
        <v>0.89600000000000002</v>
      </c>
      <c r="F92" s="4">
        <v>1000</v>
      </c>
      <c r="G92" s="4">
        <v>0.4</v>
      </c>
      <c r="H92" s="4">
        <v>3</v>
      </c>
      <c r="I92" s="5">
        <v>2000</v>
      </c>
      <c r="J92" s="5">
        <v>400</v>
      </c>
      <c r="K92" s="4">
        <v>201</v>
      </c>
      <c r="L92" s="4">
        <v>120</v>
      </c>
      <c r="M92" s="4">
        <v>120</v>
      </c>
      <c r="N92" s="6">
        <f t="shared" si="4"/>
        <v>1</v>
      </c>
      <c r="O92" s="11">
        <v>5</v>
      </c>
      <c r="P92" s="10">
        <v>51</v>
      </c>
      <c r="Q92" s="9">
        <f t="shared" si="5"/>
        <v>255</v>
      </c>
      <c r="R92" s="8">
        <f t="shared" si="3"/>
        <v>13902.6</v>
      </c>
    </row>
    <row r="93" spans="1:18" x14ac:dyDescent="0.35">
      <c r="A93" s="19" t="s">
        <v>84</v>
      </c>
      <c r="B93" s="4">
        <v>208</v>
      </c>
      <c r="C93" s="4">
        <v>60.15</v>
      </c>
      <c r="D93" s="4">
        <v>1</v>
      </c>
      <c r="E93" s="4">
        <v>1.0069999999999999</v>
      </c>
      <c r="F93" s="4">
        <v>1045</v>
      </c>
      <c r="G93" s="4">
        <v>0.5</v>
      </c>
      <c r="H93" s="4">
        <v>3.7</v>
      </c>
      <c r="I93" s="5">
        <v>40000</v>
      </c>
      <c r="J93" s="5">
        <v>4000</v>
      </c>
      <c r="K93" s="4">
        <v>121</v>
      </c>
      <c r="L93" s="4">
        <v>121</v>
      </c>
      <c r="M93" s="4">
        <v>121</v>
      </c>
      <c r="N93" s="6">
        <f t="shared" si="4"/>
        <v>1.0449999999999999</v>
      </c>
      <c r="O93" s="11">
        <v>2</v>
      </c>
      <c r="P93" s="10">
        <v>51</v>
      </c>
      <c r="Q93" s="9">
        <f t="shared" si="5"/>
        <v>102</v>
      </c>
      <c r="R93" s="8">
        <f t="shared" si="3"/>
        <v>6135.3</v>
      </c>
    </row>
    <row r="94" spans="1:18" x14ac:dyDescent="0.35">
      <c r="A94" s="19" t="s">
        <v>85</v>
      </c>
      <c r="B94" s="4">
        <v>209</v>
      </c>
      <c r="C94" s="4">
        <v>64.81</v>
      </c>
      <c r="D94" s="4">
        <v>1</v>
      </c>
      <c r="E94" s="4">
        <v>1.3680000000000001</v>
      </c>
      <c r="F94" s="4">
        <v>1000</v>
      </c>
      <c r="G94" s="4">
        <v>0.6</v>
      </c>
      <c r="H94" s="4">
        <v>3.9</v>
      </c>
      <c r="I94" s="5">
        <v>0</v>
      </c>
      <c r="J94" s="5">
        <v>0</v>
      </c>
      <c r="K94" s="4">
        <v>241</v>
      </c>
      <c r="L94" s="4">
        <v>241</v>
      </c>
      <c r="M94" s="4">
        <v>200</v>
      </c>
      <c r="N94" s="6">
        <f t="shared" si="4"/>
        <v>1</v>
      </c>
      <c r="O94" s="11">
        <v>0.5</v>
      </c>
      <c r="P94" s="10">
        <v>51</v>
      </c>
      <c r="Q94" s="9">
        <f t="shared" si="5"/>
        <v>25.5</v>
      </c>
      <c r="R94" s="8">
        <f t="shared" si="3"/>
        <v>1652.655</v>
      </c>
    </row>
    <row r="95" spans="1:18" x14ac:dyDescent="0.35">
      <c r="A95" s="19" t="s">
        <v>86</v>
      </c>
      <c r="B95" s="4">
        <v>210</v>
      </c>
      <c r="C95" s="4">
        <v>62.75</v>
      </c>
      <c r="D95" s="4">
        <v>1</v>
      </c>
      <c r="E95" s="4">
        <v>1.069</v>
      </c>
      <c r="F95" s="4">
        <v>1090</v>
      </c>
      <c r="G95" s="4">
        <v>0.4</v>
      </c>
      <c r="H95" s="4">
        <v>3.6</v>
      </c>
      <c r="I95" s="5">
        <v>0</v>
      </c>
      <c r="J95" s="5">
        <v>0</v>
      </c>
      <c r="K95" s="4">
        <v>1</v>
      </c>
      <c r="L95" s="4">
        <v>255</v>
      </c>
      <c r="M95" s="4">
        <v>255</v>
      </c>
      <c r="N95" s="6">
        <f t="shared" si="4"/>
        <v>1.0900000000000001</v>
      </c>
      <c r="O95" s="11">
        <v>0.1</v>
      </c>
      <c r="P95" s="10">
        <v>51</v>
      </c>
      <c r="Q95" s="9">
        <f t="shared" si="5"/>
        <v>5.1000000000000005</v>
      </c>
      <c r="R95" s="8">
        <f t="shared" si="3"/>
        <v>320.02500000000003</v>
      </c>
    </row>
    <row r="96" spans="1:18" x14ac:dyDescent="0.35">
      <c r="A96" s="19" t="s">
        <v>87</v>
      </c>
      <c r="B96" s="4">
        <v>211</v>
      </c>
      <c r="C96" s="4">
        <v>52.23</v>
      </c>
      <c r="D96" s="4">
        <v>1</v>
      </c>
      <c r="E96" s="4">
        <v>0.92100000000000004</v>
      </c>
      <c r="F96" s="4">
        <v>1080</v>
      </c>
      <c r="G96" s="4">
        <v>0.5</v>
      </c>
      <c r="H96" s="4">
        <v>3.7</v>
      </c>
      <c r="I96" s="5">
        <v>40000</v>
      </c>
      <c r="J96" s="5">
        <v>7000</v>
      </c>
      <c r="K96" s="4">
        <v>241</v>
      </c>
      <c r="L96" s="4">
        <v>241</v>
      </c>
      <c r="M96" s="4">
        <v>241</v>
      </c>
      <c r="N96" s="6">
        <f t="shared" si="4"/>
        <v>1.08</v>
      </c>
      <c r="O96" s="11">
        <v>0.5</v>
      </c>
      <c r="P96" s="10">
        <v>51</v>
      </c>
      <c r="Q96" s="9">
        <f t="shared" si="5"/>
        <v>25.5</v>
      </c>
      <c r="R96" s="8">
        <f t="shared" si="3"/>
        <v>1331.865</v>
      </c>
    </row>
    <row r="97" spans="1:18" x14ac:dyDescent="0.35">
      <c r="A97" s="19" t="s">
        <v>88</v>
      </c>
      <c r="B97" s="4">
        <v>212</v>
      </c>
      <c r="C97" s="4">
        <v>43.02</v>
      </c>
      <c r="D97" s="4">
        <v>1</v>
      </c>
      <c r="E97" s="4">
        <v>0.89300000000000002</v>
      </c>
      <c r="F97" s="4">
        <v>1020</v>
      </c>
      <c r="G97" s="4">
        <v>0.6</v>
      </c>
      <c r="H97" s="4">
        <v>3.6</v>
      </c>
      <c r="I97" s="5">
        <v>9000</v>
      </c>
      <c r="J97" s="5">
        <v>2000</v>
      </c>
      <c r="K97" s="4">
        <v>65</v>
      </c>
      <c r="L97" s="4">
        <v>192</v>
      </c>
      <c r="M97" s="4">
        <v>255</v>
      </c>
      <c r="N97" s="6">
        <f t="shared" si="4"/>
        <v>1.02</v>
      </c>
      <c r="O97" s="11">
        <v>5</v>
      </c>
      <c r="P97" s="10">
        <v>51</v>
      </c>
      <c r="Q97" s="9">
        <f t="shared" si="5"/>
        <v>255</v>
      </c>
      <c r="R97" s="8">
        <f t="shared" si="3"/>
        <v>10970.1</v>
      </c>
    </row>
    <row r="98" spans="1:18" x14ac:dyDescent="0.35">
      <c r="A98" s="19" t="s">
        <v>89</v>
      </c>
      <c r="B98" s="4">
        <v>213</v>
      </c>
      <c r="C98" s="4">
        <v>68.19</v>
      </c>
      <c r="D98" s="4">
        <v>1</v>
      </c>
      <c r="E98" s="4">
        <v>1.4</v>
      </c>
      <c r="F98" s="4">
        <v>1080</v>
      </c>
      <c r="G98" s="4">
        <v>0.5</v>
      </c>
      <c r="H98" s="4">
        <v>3.7</v>
      </c>
      <c r="I98" s="5">
        <v>50000</v>
      </c>
      <c r="J98" s="5">
        <v>10000</v>
      </c>
      <c r="K98" s="4">
        <v>221</v>
      </c>
      <c r="L98" s="4">
        <v>0</v>
      </c>
      <c r="M98" s="4">
        <v>0</v>
      </c>
      <c r="N98" s="6">
        <f t="shared" si="4"/>
        <v>1.08</v>
      </c>
      <c r="O98" s="11">
        <v>0.5</v>
      </c>
      <c r="P98" s="10">
        <v>51</v>
      </c>
      <c r="Q98" s="9">
        <f t="shared" si="5"/>
        <v>25.5</v>
      </c>
      <c r="R98" s="8">
        <f t="shared" si="3"/>
        <v>1738.845</v>
      </c>
    </row>
    <row r="99" spans="1:18" x14ac:dyDescent="0.35">
      <c r="A99" s="19" t="s">
        <v>90</v>
      </c>
      <c r="B99" s="4">
        <v>214</v>
      </c>
      <c r="C99" s="4">
        <v>66.83</v>
      </c>
      <c r="D99" s="4">
        <v>1</v>
      </c>
      <c r="E99" s="4">
        <v>1.5860000000000001</v>
      </c>
      <c r="F99" s="4">
        <v>1050</v>
      </c>
      <c r="G99" s="4">
        <v>0.5</v>
      </c>
      <c r="H99" s="4">
        <v>3.9</v>
      </c>
      <c r="I99" s="5">
        <v>300000</v>
      </c>
      <c r="J99" s="5">
        <v>50000</v>
      </c>
      <c r="K99" s="4">
        <v>129</v>
      </c>
      <c r="L99" s="4">
        <v>0</v>
      </c>
      <c r="M99" s="4">
        <v>255</v>
      </c>
      <c r="N99" s="6">
        <f t="shared" si="4"/>
        <v>1.05</v>
      </c>
      <c r="O99" s="11">
        <v>0.5</v>
      </c>
      <c r="P99" s="10">
        <v>51</v>
      </c>
      <c r="Q99" s="9">
        <f t="shared" si="5"/>
        <v>25.5</v>
      </c>
      <c r="R99" s="8">
        <f t="shared" si="3"/>
        <v>1704.165</v>
      </c>
    </row>
    <row r="100" spans="1:18" x14ac:dyDescent="0.35">
      <c r="A100" s="19" t="s">
        <v>91</v>
      </c>
      <c r="B100" s="4">
        <v>215</v>
      </c>
      <c r="C100" s="4">
        <v>60.39</v>
      </c>
      <c r="D100" s="4">
        <v>1</v>
      </c>
      <c r="E100" s="4">
        <v>1.103</v>
      </c>
      <c r="F100" s="4">
        <v>1050</v>
      </c>
      <c r="G100" s="4">
        <v>0.5</v>
      </c>
      <c r="H100" s="4">
        <v>3.6</v>
      </c>
      <c r="I100" s="5">
        <v>70000</v>
      </c>
      <c r="J100" s="5">
        <v>10000</v>
      </c>
      <c r="K100" s="4">
        <v>129</v>
      </c>
      <c r="L100" s="4">
        <v>64</v>
      </c>
      <c r="M100" s="4">
        <v>32</v>
      </c>
      <c r="N100" s="6">
        <f t="shared" si="4"/>
        <v>1.05</v>
      </c>
      <c r="O100" s="11">
        <v>1</v>
      </c>
      <c r="P100" s="10">
        <v>51</v>
      </c>
      <c r="Q100" s="9">
        <f t="shared" si="5"/>
        <v>51</v>
      </c>
      <c r="R100" s="8">
        <f t="shared" si="3"/>
        <v>3079.89</v>
      </c>
    </row>
    <row r="101" spans="1:18" x14ac:dyDescent="0.35">
      <c r="A101" s="19" t="s">
        <v>92</v>
      </c>
      <c r="B101" s="4">
        <v>216</v>
      </c>
      <c r="C101" s="4">
        <v>70</v>
      </c>
      <c r="D101" s="4">
        <v>1</v>
      </c>
      <c r="E101" s="4">
        <v>1.2769999999999999</v>
      </c>
      <c r="F101" s="4">
        <v>1050</v>
      </c>
      <c r="G101" s="4">
        <v>0.6</v>
      </c>
      <c r="H101" s="4">
        <v>3.6</v>
      </c>
      <c r="I101" s="5">
        <v>30000</v>
      </c>
      <c r="J101" s="5">
        <v>5000</v>
      </c>
      <c r="K101" s="4">
        <v>255</v>
      </c>
      <c r="L101" s="4">
        <v>129</v>
      </c>
      <c r="M101" s="4">
        <v>0</v>
      </c>
      <c r="N101" s="6">
        <f t="shared" si="4"/>
        <v>1.05</v>
      </c>
      <c r="O101" s="11">
        <v>1</v>
      </c>
      <c r="P101" s="10">
        <v>51</v>
      </c>
      <c r="Q101" s="9">
        <f t="shared" si="5"/>
        <v>51</v>
      </c>
      <c r="R101" s="8">
        <f t="shared" si="3"/>
        <v>3570</v>
      </c>
    </row>
    <row r="102" spans="1:18" x14ac:dyDescent="0.35">
      <c r="A102" s="19" t="s">
        <v>93</v>
      </c>
      <c r="B102" s="4">
        <v>217</v>
      </c>
      <c r="C102" s="4">
        <v>67.069999999999993</v>
      </c>
      <c r="D102" s="4">
        <v>1</v>
      </c>
      <c r="E102" s="4">
        <v>1.425</v>
      </c>
      <c r="F102" s="4">
        <v>1050</v>
      </c>
      <c r="G102" s="4">
        <v>0.6</v>
      </c>
      <c r="H102" s="4">
        <v>3.9</v>
      </c>
      <c r="I102" s="5">
        <v>9000</v>
      </c>
      <c r="J102" s="5">
        <v>2000</v>
      </c>
      <c r="K102" s="4">
        <v>41</v>
      </c>
      <c r="L102" s="4">
        <v>255</v>
      </c>
      <c r="M102" s="4">
        <v>0</v>
      </c>
      <c r="N102" s="6">
        <f t="shared" si="4"/>
        <v>1.05</v>
      </c>
      <c r="O102" s="11">
        <v>0.1</v>
      </c>
      <c r="P102" s="10">
        <v>51</v>
      </c>
      <c r="Q102" s="9">
        <f t="shared" si="5"/>
        <v>5.1000000000000005</v>
      </c>
      <c r="R102" s="8">
        <f t="shared" si="3"/>
        <v>342.05700000000002</v>
      </c>
    </row>
    <row r="103" spans="1:18" x14ac:dyDescent="0.35">
      <c r="A103" s="19" t="s">
        <v>94</v>
      </c>
      <c r="B103" s="4">
        <v>218</v>
      </c>
      <c r="C103" s="4">
        <v>12.45</v>
      </c>
      <c r="D103" s="4">
        <v>1</v>
      </c>
      <c r="E103" s="4">
        <v>0.14299999999999999</v>
      </c>
      <c r="F103" s="4">
        <v>1850</v>
      </c>
      <c r="G103" s="4">
        <v>0.4</v>
      </c>
      <c r="H103" s="4">
        <v>1.3</v>
      </c>
      <c r="I103" s="5">
        <v>3000</v>
      </c>
      <c r="J103" s="5">
        <v>600</v>
      </c>
      <c r="K103" s="4">
        <v>221</v>
      </c>
      <c r="L103" s="4">
        <v>221</v>
      </c>
      <c r="M103" s="4">
        <v>221</v>
      </c>
      <c r="N103" s="6">
        <f t="shared" si="4"/>
        <v>1.85</v>
      </c>
      <c r="O103" s="11">
        <v>2</v>
      </c>
      <c r="P103" s="10">
        <v>51</v>
      </c>
      <c r="Q103" s="9">
        <f t="shared" si="5"/>
        <v>102</v>
      </c>
      <c r="R103" s="8">
        <f t="shared" si="3"/>
        <v>1269.8999999999999</v>
      </c>
    </row>
    <row r="104" spans="1:18" x14ac:dyDescent="0.35">
      <c r="A104" s="19" t="s">
        <v>95</v>
      </c>
      <c r="B104" s="4">
        <v>219</v>
      </c>
      <c r="C104" s="4">
        <v>71.569999999999993</v>
      </c>
      <c r="D104" s="4">
        <v>1</v>
      </c>
      <c r="E104" s="4">
        <v>2.516</v>
      </c>
      <c r="F104" s="4">
        <v>1000</v>
      </c>
      <c r="G104" s="4">
        <v>0.6</v>
      </c>
      <c r="H104" s="4">
        <v>4.2</v>
      </c>
      <c r="I104" s="4">
        <v>0</v>
      </c>
      <c r="J104" s="4">
        <v>0</v>
      </c>
      <c r="K104" s="4">
        <v>0</v>
      </c>
      <c r="L104" s="4">
        <v>255</v>
      </c>
      <c r="M104" s="4">
        <v>0</v>
      </c>
      <c r="N104" s="6">
        <f t="shared" si="4"/>
        <v>1</v>
      </c>
      <c r="O104" s="11">
        <v>0.1</v>
      </c>
      <c r="P104" s="10">
        <v>51</v>
      </c>
      <c r="Q104" s="9">
        <f t="shared" si="5"/>
        <v>5.1000000000000005</v>
      </c>
      <c r="R104" s="8">
        <f t="shared" si="3"/>
        <v>365.00700000000001</v>
      </c>
    </row>
    <row r="105" spans="1:18" ht="15" thickBot="1" x14ac:dyDescent="0.4">
      <c r="A105" s="19" t="s">
        <v>96</v>
      </c>
      <c r="B105" s="4">
        <v>220</v>
      </c>
      <c r="C105" s="4">
        <v>12.45</v>
      </c>
      <c r="D105" s="4">
        <v>1</v>
      </c>
      <c r="E105" s="4">
        <v>0.14299999999999999</v>
      </c>
      <c r="F105" s="4">
        <v>1850</v>
      </c>
      <c r="G105" s="4">
        <v>0.4</v>
      </c>
      <c r="H105" s="4">
        <v>1.3</v>
      </c>
      <c r="I105" s="5">
        <v>3000</v>
      </c>
      <c r="J105" s="5">
        <v>600</v>
      </c>
      <c r="K105" s="4">
        <v>240</v>
      </c>
      <c r="L105" s="4">
        <v>240</v>
      </c>
      <c r="M105" s="4">
        <v>255</v>
      </c>
      <c r="N105" s="13">
        <f t="shared" si="4"/>
        <v>1.85</v>
      </c>
      <c r="O105" s="14">
        <v>2</v>
      </c>
      <c r="P105" s="10">
        <v>51</v>
      </c>
      <c r="Q105" s="16">
        <f t="shared" si="5"/>
        <v>102</v>
      </c>
      <c r="R105" s="17">
        <f t="shared" si="3"/>
        <v>1269.8999999999999</v>
      </c>
    </row>
    <row r="106" spans="1:18" ht="15" thickBot="1" x14ac:dyDescent="0.4">
      <c r="A106" s="20" t="s">
        <v>135</v>
      </c>
      <c r="B106">
        <v>255</v>
      </c>
      <c r="C106">
        <v>1</v>
      </c>
      <c r="D106">
        <v>1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255</v>
      </c>
      <c r="L106">
        <v>0</v>
      </c>
      <c r="M106">
        <v>255</v>
      </c>
      <c r="N106" s="37">
        <f>SUM(R9:R105)</f>
        <v>577956.61770000018</v>
      </c>
      <c r="O106" s="38"/>
      <c r="P106" s="38"/>
      <c r="Q106" s="38"/>
      <c r="R106" s="39"/>
    </row>
  </sheetData>
  <mergeCells count="5">
    <mergeCell ref="A1:R1"/>
    <mergeCell ref="C2:C3"/>
    <mergeCell ref="G3:H3"/>
    <mergeCell ref="G4:H4"/>
    <mergeCell ref="N106:R10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C2EDC-8A83-4702-8706-66DF3AB832CC}">
  <dimension ref="A1:R106"/>
  <sheetViews>
    <sheetView tabSelected="1" zoomScale="84" workbookViewId="0">
      <selection activeCell="P9" sqref="P9:P105"/>
    </sheetView>
  </sheetViews>
  <sheetFormatPr defaultRowHeight="14.5" x14ac:dyDescent="0.35"/>
  <cols>
    <col min="1" max="1" width="22" style="20" customWidth="1"/>
    <col min="4" max="4" width="10.36328125" customWidth="1"/>
    <col min="7" max="7" width="11" customWidth="1"/>
    <col min="9" max="9" width="11.453125" customWidth="1"/>
    <col min="14" max="14" width="8.7265625" style="1"/>
    <col min="15" max="15" width="10.36328125" style="2" customWidth="1"/>
    <col min="16" max="16" width="10.36328125" customWidth="1"/>
    <col min="17" max="17" width="11.08984375" customWidth="1"/>
    <col min="18" max="18" width="13.36328125" customWidth="1"/>
  </cols>
  <sheetData>
    <row r="1" spans="1:18" ht="43" customHeight="1" thickBot="1" x14ac:dyDescent="0.4">
      <c r="A1" s="31" t="s">
        <v>136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3"/>
    </row>
    <row r="2" spans="1:18" x14ac:dyDescent="0.35">
      <c r="A2" s="25" t="s">
        <v>120</v>
      </c>
      <c r="B2" s="26">
        <v>1900</v>
      </c>
      <c r="C2" s="34" t="s">
        <v>123</v>
      </c>
      <c r="D2" s="26">
        <f>B2*B3*B4</f>
        <v>342000000</v>
      </c>
      <c r="E2" s="26" t="s">
        <v>125</v>
      </c>
      <c r="G2" s="27" t="s">
        <v>124</v>
      </c>
      <c r="H2" s="28">
        <v>5</v>
      </c>
      <c r="I2" s="28">
        <v>5</v>
      </c>
      <c r="J2" s="28">
        <v>5</v>
      </c>
      <c r="K2" s="29">
        <f>J2*I2*H2</f>
        <v>125</v>
      </c>
    </row>
    <row r="3" spans="1:18" ht="17.5" customHeight="1" x14ac:dyDescent="0.35">
      <c r="A3" s="18" t="s">
        <v>121</v>
      </c>
      <c r="B3" s="3">
        <v>600</v>
      </c>
      <c r="C3" s="35"/>
      <c r="D3" s="30">
        <f>D2/1000</f>
        <v>342000</v>
      </c>
      <c r="E3" s="3" t="s">
        <v>126</v>
      </c>
      <c r="G3" s="36" t="s">
        <v>129</v>
      </c>
      <c r="H3" s="36"/>
      <c r="I3" s="23">
        <f>N106/D3</f>
        <v>3.4129991757309939</v>
      </c>
      <c r="M3" t="s">
        <v>138</v>
      </c>
      <c r="N3" s="1">
        <v>38</v>
      </c>
      <c r="O3" s="2" t="s">
        <v>142</v>
      </c>
    </row>
    <row r="4" spans="1:18" x14ac:dyDescent="0.35">
      <c r="A4" s="18" t="s">
        <v>122</v>
      </c>
      <c r="B4" s="3">
        <v>300</v>
      </c>
      <c r="G4" s="36" t="s">
        <v>132</v>
      </c>
      <c r="H4" s="36"/>
      <c r="I4" s="24">
        <f>AVERAGE(F9:F105)</f>
        <v>1086.2164948453608</v>
      </c>
      <c r="M4" t="s">
        <v>140</v>
      </c>
      <c r="N4" s="1">
        <v>103</v>
      </c>
      <c r="O4" s="2" t="s">
        <v>141</v>
      </c>
    </row>
    <row r="5" spans="1:18" x14ac:dyDescent="0.35">
      <c r="M5" t="s">
        <v>143</v>
      </c>
      <c r="N5" s="1" t="s">
        <v>144</v>
      </c>
    </row>
    <row r="6" spans="1:18" ht="29" x14ac:dyDescent="0.35">
      <c r="A6" s="19" t="s">
        <v>97</v>
      </c>
      <c r="B6" s="4" t="s">
        <v>98</v>
      </c>
      <c r="C6" s="4" t="s">
        <v>99</v>
      </c>
      <c r="D6" s="4" t="s">
        <v>100</v>
      </c>
      <c r="E6" s="4" t="s">
        <v>101</v>
      </c>
      <c r="F6" s="4" t="s">
        <v>102</v>
      </c>
      <c r="G6" s="4" t="s">
        <v>103</v>
      </c>
      <c r="H6" s="4" t="s">
        <v>104</v>
      </c>
      <c r="I6" s="5" t="s">
        <v>105</v>
      </c>
      <c r="J6" s="5" t="s">
        <v>106</v>
      </c>
      <c r="K6" s="4" t="s">
        <v>107</v>
      </c>
      <c r="L6" s="4" t="s">
        <v>108</v>
      </c>
      <c r="M6" s="4" t="s">
        <v>109</v>
      </c>
      <c r="N6" s="21" t="s">
        <v>133</v>
      </c>
      <c r="O6" s="22" t="s">
        <v>130</v>
      </c>
      <c r="P6" s="21" t="s">
        <v>148</v>
      </c>
      <c r="Q6" s="21" t="s">
        <v>127</v>
      </c>
      <c r="R6" s="21" t="s">
        <v>128</v>
      </c>
    </row>
    <row r="7" spans="1:18" x14ac:dyDescent="0.35">
      <c r="A7" s="19" t="s">
        <v>110</v>
      </c>
      <c r="B7" s="4" t="s">
        <v>111</v>
      </c>
      <c r="C7" s="4" t="s">
        <v>112</v>
      </c>
      <c r="D7" s="4" t="s">
        <v>111</v>
      </c>
      <c r="E7" s="4" t="s">
        <v>113</v>
      </c>
      <c r="F7" s="4" t="s">
        <v>114</v>
      </c>
      <c r="G7" s="4" t="s">
        <v>115</v>
      </c>
      <c r="H7" s="4" t="s">
        <v>116</v>
      </c>
      <c r="I7" s="5" t="s">
        <v>117</v>
      </c>
      <c r="J7" s="4" t="s">
        <v>118</v>
      </c>
      <c r="K7" s="4"/>
      <c r="L7" s="4"/>
      <c r="M7" s="4"/>
      <c r="N7" s="6"/>
      <c r="O7" s="7"/>
      <c r="P7" s="8"/>
      <c r="Q7" s="8"/>
      <c r="R7" s="8"/>
    </row>
    <row r="8" spans="1:18" x14ac:dyDescent="0.35">
      <c r="A8" s="19" t="s">
        <v>119</v>
      </c>
      <c r="B8" s="4"/>
      <c r="C8" s="4"/>
      <c r="D8" s="4"/>
      <c r="E8" s="4"/>
      <c r="F8" s="4"/>
      <c r="G8" s="4"/>
      <c r="H8" s="4"/>
      <c r="I8" s="5"/>
      <c r="J8" s="5"/>
      <c r="K8" s="4"/>
      <c r="L8" s="4"/>
      <c r="M8" s="4"/>
      <c r="N8" s="6"/>
      <c r="O8" s="7"/>
      <c r="P8" s="8"/>
      <c r="Q8" s="8"/>
      <c r="R8" s="8"/>
    </row>
    <row r="9" spans="1:18" x14ac:dyDescent="0.35">
      <c r="A9" s="19" t="s">
        <v>0</v>
      </c>
      <c r="B9" s="4">
        <v>1</v>
      </c>
      <c r="C9" s="4">
        <v>59.68</v>
      </c>
      <c r="D9" s="4">
        <v>1</v>
      </c>
      <c r="E9" s="4">
        <v>1.038</v>
      </c>
      <c r="F9" s="4">
        <v>1025</v>
      </c>
      <c r="G9" s="4">
        <v>0.4</v>
      </c>
      <c r="H9" s="4">
        <v>3.6</v>
      </c>
      <c r="I9" s="5">
        <v>400000</v>
      </c>
      <c r="J9" s="5">
        <v>60000</v>
      </c>
      <c r="K9" s="4">
        <v>0</v>
      </c>
      <c r="L9" s="4">
        <v>255</v>
      </c>
      <c r="M9" s="4">
        <v>20</v>
      </c>
      <c r="N9" s="6">
        <f>F9/1000</f>
        <v>1.0249999999999999</v>
      </c>
      <c r="O9" s="9">
        <v>0.2</v>
      </c>
      <c r="P9" s="6">
        <v>103</v>
      </c>
      <c r="Q9" s="9">
        <f>P9*O9</f>
        <v>20.6</v>
      </c>
      <c r="R9" s="8">
        <f t="shared" ref="R9:R72" si="0">Q9*C9</f>
        <v>1229.4080000000001</v>
      </c>
    </row>
    <row r="10" spans="1:18" x14ac:dyDescent="0.35">
      <c r="A10" s="19" t="s">
        <v>1</v>
      </c>
      <c r="B10" s="4">
        <v>2</v>
      </c>
      <c r="C10" s="4">
        <v>61.36</v>
      </c>
      <c r="D10" s="4">
        <v>1</v>
      </c>
      <c r="E10" s="4">
        <v>1.538</v>
      </c>
      <c r="F10" s="4">
        <v>1050</v>
      </c>
      <c r="G10" s="4">
        <v>0.5</v>
      </c>
      <c r="H10" s="4">
        <v>3.8</v>
      </c>
      <c r="I10" s="5">
        <v>1000000</v>
      </c>
      <c r="J10" s="5">
        <v>0</v>
      </c>
      <c r="K10" s="4">
        <v>255</v>
      </c>
      <c r="L10" s="4">
        <v>0</v>
      </c>
      <c r="M10" s="4">
        <v>0</v>
      </c>
      <c r="N10" s="6">
        <f t="shared" ref="N10:N73" si="1">F10/1000</f>
        <v>1.05</v>
      </c>
      <c r="O10" s="11">
        <v>7</v>
      </c>
      <c r="P10" s="6">
        <v>103</v>
      </c>
      <c r="Q10" s="9">
        <f t="shared" ref="Q10:Q73" si="2">P10*O10</f>
        <v>721</v>
      </c>
      <c r="R10" s="8">
        <f t="shared" si="0"/>
        <v>44240.56</v>
      </c>
    </row>
    <row r="11" spans="1:18" x14ac:dyDescent="0.35">
      <c r="A11" s="19" t="s">
        <v>2</v>
      </c>
      <c r="B11" s="4">
        <v>3</v>
      </c>
      <c r="C11" s="4">
        <v>12.45</v>
      </c>
      <c r="D11" s="4">
        <v>1</v>
      </c>
      <c r="E11" s="4">
        <v>0.14299999999999999</v>
      </c>
      <c r="F11" s="4">
        <v>2000</v>
      </c>
      <c r="G11" s="4">
        <v>0.4</v>
      </c>
      <c r="H11" s="4">
        <v>1.3</v>
      </c>
      <c r="I11" s="5">
        <v>3000</v>
      </c>
      <c r="J11" s="5">
        <v>600</v>
      </c>
      <c r="K11" s="4">
        <v>220</v>
      </c>
      <c r="L11" s="4">
        <v>220</v>
      </c>
      <c r="M11" s="4">
        <v>220</v>
      </c>
      <c r="N11" s="6">
        <f t="shared" si="1"/>
        <v>2</v>
      </c>
      <c r="O11" s="11">
        <v>10</v>
      </c>
      <c r="P11" s="6">
        <v>103</v>
      </c>
      <c r="Q11" s="9">
        <f t="shared" si="2"/>
        <v>1030</v>
      </c>
      <c r="R11" s="8">
        <f t="shared" si="0"/>
        <v>12823.5</v>
      </c>
    </row>
    <row r="12" spans="1:18" x14ac:dyDescent="0.35">
      <c r="A12" s="19" t="s">
        <v>3</v>
      </c>
      <c r="B12" s="4">
        <v>4</v>
      </c>
      <c r="C12" s="4">
        <v>20.79</v>
      </c>
      <c r="D12" s="4">
        <v>1</v>
      </c>
      <c r="E12" s="4">
        <v>0.34</v>
      </c>
      <c r="F12" s="4">
        <v>1000</v>
      </c>
      <c r="G12" s="4">
        <v>0.2</v>
      </c>
      <c r="H12" s="4">
        <v>2.7</v>
      </c>
      <c r="I12" s="5">
        <v>30000</v>
      </c>
      <c r="J12" s="5">
        <v>6000</v>
      </c>
      <c r="K12" s="4">
        <v>210</v>
      </c>
      <c r="L12" s="4">
        <v>220</v>
      </c>
      <c r="M12" s="4">
        <v>240</v>
      </c>
      <c r="N12" s="6">
        <f t="shared" si="1"/>
        <v>1</v>
      </c>
      <c r="O12" s="11">
        <v>5</v>
      </c>
      <c r="P12" s="6">
        <v>103</v>
      </c>
      <c r="Q12" s="9">
        <f t="shared" si="2"/>
        <v>515</v>
      </c>
      <c r="R12" s="8">
        <f t="shared" si="0"/>
        <v>10706.85</v>
      </c>
    </row>
    <row r="13" spans="1:18" x14ac:dyDescent="0.35">
      <c r="A13" s="19" t="s">
        <v>4</v>
      </c>
      <c r="B13" s="4">
        <v>5</v>
      </c>
      <c r="C13" s="4">
        <v>20.79</v>
      </c>
      <c r="D13" s="4">
        <v>1</v>
      </c>
      <c r="E13" s="4">
        <v>0.34</v>
      </c>
      <c r="F13" s="4">
        <v>1200</v>
      </c>
      <c r="G13" s="4">
        <v>0.4</v>
      </c>
      <c r="H13" s="4">
        <v>1.3</v>
      </c>
      <c r="I13" s="5">
        <v>3000</v>
      </c>
      <c r="J13" s="5">
        <v>600</v>
      </c>
      <c r="K13" s="4">
        <v>200</v>
      </c>
      <c r="L13" s="4">
        <v>220</v>
      </c>
      <c r="M13" s="4">
        <v>240</v>
      </c>
      <c r="N13" s="6">
        <f t="shared" si="1"/>
        <v>1.2</v>
      </c>
      <c r="O13" s="11">
        <v>10</v>
      </c>
      <c r="P13" s="6">
        <v>103</v>
      </c>
      <c r="Q13" s="9">
        <f t="shared" si="2"/>
        <v>1030</v>
      </c>
      <c r="R13" s="8">
        <f t="shared" si="0"/>
        <v>21413.7</v>
      </c>
    </row>
    <row r="14" spans="1:18" x14ac:dyDescent="0.35">
      <c r="A14" s="19" t="s">
        <v>5</v>
      </c>
      <c r="B14" s="4">
        <v>6</v>
      </c>
      <c r="C14" s="4">
        <v>45.81</v>
      </c>
      <c r="D14" s="4">
        <v>1</v>
      </c>
      <c r="E14" s="4">
        <v>0.76700000000000002</v>
      </c>
      <c r="F14" s="4">
        <v>1045</v>
      </c>
      <c r="G14" s="4">
        <v>0.5</v>
      </c>
      <c r="H14" s="4">
        <v>3.7</v>
      </c>
      <c r="I14" s="5">
        <v>40000</v>
      </c>
      <c r="J14" s="5">
        <v>7000</v>
      </c>
      <c r="K14" s="4">
        <v>140</v>
      </c>
      <c r="L14" s="4">
        <v>140</v>
      </c>
      <c r="M14" s="4">
        <v>140</v>
      </c>
      <c r="N14" s="6">
        <f t="shared" si="1"/>
        <v>1.0449999999999999</v>
      </c>
      <c r="O14" s="12">
        <v>2</v>
      </c>
      <c r="P14" s="6">
        <v>103</v>
      </c>
      <c r="Q14" s="9">
        <f t="shared" si="2"/>
        <v>206</v>
      </c>
      <c r="R14" s="8">
        <f t="shared" si="0"/>
        <v>9436.86</v>
      </c>
    </row>
    <row r="15" spans="1:18" x14ac:dyDescent="0.35">
      <c r="A15" s="19" t="s">
        <v>6</v>
      </c>
      <c r="B15" s="4">
        <v>7</v>
      </c>
      <c r="C15" s="4">
        <v>59.68</v>
      </c>
      <c r="D15" s="4">
        <v>1</v>
      </c>
      <c r="E15" s="4">
        <v>1.038</v>
      </c>
      <c r="F15" s="4">
        <v>1040</v>
      </c>
      <c r="G15" s="4">
        <v>0.6</v>
      </c>
      <c r="H15" s="4">
        <v>3.6</v>
      </c>
      <c r="I15" s="5">
        <v>400000</v>
      </c>
      <c r="J15" s="5">
        <v>60000</v>
      </c>
      <c r="K15" s="4">
        <v>255</v>
      </c>
      <c r="L15" s="4">
        <v>128</v>
      </c>
      <c r="M15" s="4">
        <v>255</v>
      </c>
      <c r="N15" s="6">
        <f t="shared" si="1"/>
        <v>1.04</v>
      </c>
      <c r="O15" s="12">
        <v>0.5</v>
      </c>
      <c r="P15" s="6">
        <v>103</v>
      </c>
      <c r="Q15" s="9">
        <f t="shared" si="2"/>
        <v>51.5</v>
      </c>
      <c r="R15" s="8">
        <f t="shared" si="0"/>
        <v>3073.52</v>
      </c>
    </row>
    <row r="16" spans="1:18" x14ac:dyDescent="0.35">
      <c r="A16" s="19" t="s">
        <v>7</v>
      </c>
      <c r="B16" s="4">
        <v>8</v>
      </c>
      <c r="C16" s="4">
        <v>42.01</v>
      </c>
      <c r="D16" s="4">
        <v>1</v>
      </c>
      <c r="E16" s="4">
        <v>0.77100000000000002</v>
      </c>
      <c r="F16" s="4">
        <v>1060</v>
      </c>
      <c r="G16" s="4">
        <v>0.5</v>
      </c>
      <c r="H16" s="4">
        <v>3.5</v>
      </c>
      <c r="I16" s="5">
        <v>9000</v>
      </c>
      <c r="J16" s="5">
        <v>2000</v>
      </c>
      <c r="K16" s="4">
        <v>0</v>
      </c>
      <c r="L16" s="4">
        <v>255</v>
      </c>
      <c r="M16" s="4">
        <v>40</v>
      </c>
      <c r="N16" s="6">
        <f t="shared" si="1"/>
        <v>1.06</v>
      </c>
      <c r="O16" s="12">
        <v>1</v>
      </c>
      <c r="P16" s="6">
        <v>103</v>
      </c>
      <c r="Q16" s="9">
        <f t="shared" si="2"/>
        <v>103</v>
      </c>
      <c r="R16" s="8">
        <f t="shared" si="0"/>
        <v>4327.03</v>
      </c>
    </row>
    <row r="17" spans="1:18" x14ac:dyDescent="0.35">
      <c r="A17" s="19" t="s">
        <v>8</v>
      </c>
      <c r="B17" s="4">
        <v>9</v>
      </c>
      <c r="C17" s="4">
        <v>42.65</v>
      </c>
      <c r="D17" s="4">
        <v>1</v>
      </c>
      <c r="E17" s="4">
        <v>0.78200000000000003</v>
      </c>
      <c r="F17" s="4">
        <v>1100</v>
      </c>
      <c r="G17" s="4">
        <v>0.6</v>
      </c>
      <c r="H17" s="4">
        <v>3.5</v>
      </c>
      <c r="I17" s="5">
        <v>9000</v>
      </c>
      <c r="J17" s="5">
        <v>2000</v>
      </c>
      <c r="K17" s="4">
        <v>240</v>
      </c>
      <c r="L17" s="4">
        <v>240</v>
      </c>
      <c r="M17" s="4">
        <v>200</v>
      </c>
      <c r="N17" s="6">
        <f t="shared" si="1"/>
        <v>1.1000000000000001</v>
      </c>
      <c r="O17" s="12">
        <v>2</v>
      </c>
      <c r="P17" s="6">
        <v>103</v>
      </c>
      <c r="Q17" s="9">
        <f t="shared" si="2"/>
        <v>206</v>
      </c>
      <c r="R17" s="8">
        <f t="shared" si="0"/>
        <v>8785.9</v>
      </c>
    </row>
    <row r="18" spans="1:18" x14ac:dyDescent="0.35">
      <c r="A18" s="19" t="s">
        <v>9</v>
      </c>
      <c r="B18" s="4">
        <v>10</v>
      </c>
      <c r="C18" s="4">
        <v>57.94</v>
      </c>
      <c r="D18" s="4">
        <v>1</v>
      </c>
      <c r="E18" s="4">
        <v>1.08</v>
      </c>
      <c r="F18" s="4">
        <v>1060</v>
      </c>
      <c r="G18" s="4">
        <v>0.6</v>
      </c>
      <c r="H18" s="4">
        <v>3.6</v>
      </c>
      <c r="I18" s="4">
        <v>0</v>
      </c>
      <c r="J18" s="4">
        <v>0</v>
      </c>
      <c r="K18" s="4">
        <v>180</v>
      </c>
      <c r="L18" s="4">
        <v>120</v>
      </c>
      <c r="M18" s="4">
        <v>0</v>
      </c>
      <c r="N18" s="6">
        <f t="shared" si="1"/>
        <v>1.06</v>
      </c>
      <c r="O18" s="12">
        <v>2</v>
      </c>
      <c r="P18" s="6">
        <v>103</v>
      </c>
      <c r="Q18" s="9">
        <f t="shared" si="2"/>
        <v>206</v>
      </c>
      <c r="R18" s="8">
        <f t="shared" si="0"/>
        <v>11935.64</v>
      </c>
    </row>
    <row r="19" spans="1:18" x14ac:dyDescent="0.35">
      <c r="A19" s="19" t="s">
        <v>10</v>
      </c>
      <c r="B19" s="4">
        <v>11</v>
      </c>
      <c r="C19" s="4">
        <v>57.94</v>
      </c>
      <c r="D19" s="4">
        <v>1</v>
      </c>
      <c r="E19" s="4">
        <v>1.08</v>
      </c>
      <c r="F19" s="4">
        <v>1060</v>
      </c>
      <c r="G19" s="4">
        <v>0.6</v>
      </c>
      <c r="H19" s="4">
        <v>3.6</v>
      </c>
      <c r="I19" s="5">
        <v>50000</v>
      </c>
      <c r="J19" s="5">
        <v>9000</v>
      </c>
      <c r="K19" s="4">
        <v>180</v>
      </c>
      <c r="L19" s="4">
        <v>90</v>
      </c>
      <c r="M19" s="4">
        <v>0</v>
      </c>
      <c r="N19" s="6">
        <f t="shared" si="1"/>
        <v>1.06</v>
      </c>
      <c r="O19" s="12">
        <v>1</v>
      </c>
      <c r="P19" s="6">
        <v>103</v>
      </c>
      <c r="Q19" s="9">
        <f t="shared" si="2"/>
        <v>103</v>
      </c>
      <c r="R19" s="8">
        <f t="shared" si="0"/>
        <v>5967.82</v>
      </c>
    </row>
    <row r="20" spans="1:18" x14ac:dyDescent="0.35">
      <c r="A20" s="19" t="s">
        <v>11</v>
      </c>
      <c r="B20" s="4">
        <v>12</v>
      </c>
      <c r="C20" s="4">
        <v>68.900000000000006</v>
      </c>
      <c r="D20" s="4">
        <v>1</v>
      </c>
      <c r="E20" s="4">
        <v>1.6359999999999999</v>
      </c>
      <c r="F20" s="4">
        <v>1010</v>
      </c>
      <c r="G20" s="4">
        <v>0.6</v>
      </c>
      <c r="H20" s="4">
        <v>3.9</v>
      </c>
      <c r="I20" s="4">
        <v>0</v>
      </c>
      <c r="J20" s="4">
        <v>0</v>
      </c>
      <c r="K20" s="4">
        <v>240</v>
      </c>
      <c r="L20" s="4">
        <v>240</v>
      </c>
      <c r="M20" s="4">
        <v>200</v>
      </c>
      <c r="N20" s="6">
        <f t="shared" si="1"/>
        <v>1.01</v>
      </c>
      <c r="O20" s="11">
        <v>0.5</v>
      </c>
      <c r="P20" s="6">
        <v>103</v>
      </c>
      <c r="Q20" s="9">
        <f t="shared" si="2"/>
        <v>51.5</v>
      </c>
      <c r="R20" s="8">
        <f t="shared" si="0"/>
        <v>3548.3500000000004</v>
      </c>
    </row>
    <row r="21" spans="1:18" x14ac:dyDescent="0.35">
      <c r="A21" s="19" t="s">
        <v>12</v>
      </c>
      <c r="B21" s="4">
        <v>13</v>
      </c>
      <c r="C21" s="4">
        <v>46.57</v>
      </c>
      <c r="D21" s="4">
        <v>1</v>
      </c>
      <c r="E21" s="4">
        <v>0.79300000000000004</v>
      </c>
      <c r="F21" s="4">
        <v>1090</v>
      </c>
      <c r="G21" s="4">
        <v>0.4</v>
      </c>
      <c r="H21" s="4">
        <v>3.7</v>
      </c>
      <c r="I21" s="5">
        <v>0</v>
      </c>
      <c r="J21" s="5">
        <v>0</v>
      </c>
      <c r="K21" s="4">
        <v>0</v>
      </c>
      <c r="L21" s="4">
        <v>255</v>
      </c>
      <c r="M21" s="4">
        <v>255</v>
      </c>
      <c r="N21" s="6">
        <f t="shared" si="1"/>
        <v>1.0900000000000001</v>
      </c>
      <c r="O21" s="11">
        <v>0.1</v>
      </c>
      <c r="P21" s="6">
        <v>103</v>
      </c>
      <c r="Q21" s="9">
        <f t="shared" si="2"/>
        <v>10.3</v>
      </c>
      <c r="R21" s="8">
        <f t="shared" si="0"/>
        <v>479.67100000000005</v>
      </c>
    </row>
    <row r="22" spans="1:18" x14ac:dyDescent="0.35">
      <c r="A22" s="19" t="s">
        <v>13</v>
      </c>
      <c r="B22" s="4">
        <v>14</v>
      </c>
      <c r="C22" s="4">
        <v>5.46</v>
      </c>
      <c r="D22" s="4">
        <v>1</v>
      </c>
      <c r="E22" s="4">
        <v>5.0999999999999997E-2</v>
      </c>
      <c r="F22" s="4">
        <v>900</v>
      </c>
      <c r="G22" s="4">
        <v>0.2</v>
      </c>
      <c r="H22" s="4">
        <v>2.5</v>
      </c>
      <c r="I22" s="5">
        <v>2000</v>
      </c>
      <c r="J22" s="5">
        <v>300</v>
      </c>
      <c r="K22" s="4">
        <v>255</v>
      </c>
      <c r="L22" s="4">
        <v>200</v>
      </c>
      <c r="M22" s="4">
        <v>100</v>
      </c>
      <c r="N22" s="6">
        <f t="shared" si="1"/>
        <v>0.9</v>
      </c>
      <c r="O22" s="11">
        <v>10</v>
      </c>
      <c r="P22" s="6">
        <v>103</v>
      </c>
      <c r="Q22" s="9">
        <f t="shared" si="2"/>
        <v>1030</v>
      </c>
      <c r="R22" s="8">
        <f t="shared" si="0"/>
        <v>5623.8</v>
      </c>
    </row>
    <row r="23" spans="1:18" x14ac:dyDescent="0.35">
      <c r="A23" s="19" t="s">
        <v>14</v>
      </c>
      <c r="B23" s="4">
        <v>15</v>
      </c>
      <c r="C23" s="4">
        <v>70.19</v>
      </c>
      <c r="D23" s="4">
        <v>1</v>
      </c>
      <c r="E23" s="4">
        <v>1.8380000000000001</v>
      </c>
      <c r="F23" s="4">
        <v>1010</v>
      </c>
      <c r="G23" s="4">
        <v>0.6</v>
      </c>
      <c r="H23" s="4">
        <v>3.9</v>
      </c>
      <c r="I23" s="5">
        <v>0</v>
      </c>
      <c r="J23" s="5">
        <v>0</v>
      </c>
      <c r="K23" s="4">
        <v>100</v>
      </c>
      <c r="L23" s="4">
        <v>255</v>
      </c>
      <c r="M23" s="4">
        <v>100</v>
      </c>
      <c r="N23" s="6">
        <f t="shared" si="1"/>
        <v>1.01</v>
      </c>
      <c r="O23" s="11">
        <v>0.1</v>
      </c>
      <c r="P23" s="6">
        <v>103</v>
      </c>
      <c r="Q23" s="9">
        <f t="shared" si="2"/>
        <v>10.3</v>
      </c>
      <c r="R23" s="8">
        <f t="shared" si="0"/>
        <v>722.95699999999999</v>
      </c>
    </row>
    <row r="24" spans="1:18" x14ac:dyDescent="0.35">
      <c r="A24" s="19" t="s">
        <v>15</v>
      </c>
      <c r="B24" s="4">
        <v>16</v>
      </c>
      <c r="C24" s="4">
        <v>59.14</v>
      </c>
      <c r="D24" s="4">
        <v>1</v>
      </c>
      <c r="E24" s="4">
        <v>1.2569999999999999</v>
      </c>
      <c r="F24" s="4">
        <v>1050</v>
      </c>
      <c r="G24" s="4">
        <v>0.6</v>
      </c>
      <c r="H24" s="4">
        <v>3.9</v>
      </c>
      <c r="I24" s="5">
        <v>9000</v>
      </c>
      <c r="J24" s="5">
        <v>2000</v>
      </c>
      <c r="K24" s="4">
        <v>40</v>
      </c>
      <c r="L24" s="4">
        <v>255</v>
      </c>
      <c r="M24" s="4">
        <v>0</v>
      </c>
      <c r="N24" s="6">
        <f t="shared" si="1"/>
        <v>1.05</v>
      </c>
      <c r="O24" s="11">
        <v>0.05</v>
      </c>
      <c r="P24" s="6">
        <v>103</v>
      </c>
      <c r="Q24" s="9">
        <f t="shared" si="2"/>
        <v>5.15</v>
      </c>
      <c r="R24" s="8">
        <f t="shared" si="0"/>
        <v>304.57100000000003</v>
      </c>
    </row>
    <row r="25" spans="1:18" x14ac:dyDescent="0.35">
      <c r="A25" s="19" t="s">
        <v>16</v>
      </c>
      <c r="B25" s="4">
        <v>17</v>
      </c>
      <c r="C25" s="4">
        <v>59.89</v>
      </c>
      <c r="D25" s="4">
        <v>1</v>
      </c>
      <c r="E25" s="4">
        <v>1.23</v>
      </c>
      <c r="F25" s="4">
        <v>1080</v>
      </c>
      <c r="G25" s="4">
        <v>0.5</v>
      </c>
      <c r="H25" s="4">
        <v>3.7</v>
      </c>
      <c r="I25" s="5">
        <v>50000</v>
      </c>
      <c r="J25" s="5">
        <v>10000</v>
      </c>
      <c r="K25" s="4">
        <v>220</v>
      </c>
      <c r="L25" s="4">
        <v>0</v>
      </c>
      <c r="M25" s="4">
        <v>0</v>
      </c>
      <c r="N25" s="6">
        <f t="shared" si="1"/>
        <v>1.08</v>
      </c>
      <c r="O25" s="11">
        <v>0.5</v>
      </c>
      <c r="P25" s="6">
        <v>103</v>
      </c>
      <c r="Q25" s="9">
        <f t="shared" si="2"/>
        <v>51.5</v>
      </c>
      <c r="R25" s="8">
        <f t="shared" si="0"/>
        <v>3084.335</v>
      </c>
    </row>
    <row r="26" spans="1:18" x14ac:dyDescent="0.35">
      <c r="A26" s="19" t="s">
        <v>17</v>
      </c>
      <c r="B26" s="4">
        <v>18</v>
      </c>
      <c r="C26" s="4">
        <v>58.67</v>
      </c>
      <c r="D26" s="4">
        <v>1</v>
      </c>
      <c r="E26" s="4">
        <v>1.3919999999999999</v>
      </c>
      <c r="F26" s="4">
        <v>1050</v>
      </c>
      <c r="G26" s="4">
        <v>0.5</v>
      </c>
      <c r="H26" s="4">
        <v>3.9</v>
      </c>
      <c r="I26" s="5">
        <v>300000</v>
      </c>
      <c r="J26" s="5">
        <v>50000</v>
      </c>
      <c r="K26" s="4">
        <v>128</v>
      </c>
      <c r="L26" s="4">
        <v>0</v>
      </c>
      <c r="M26" s="4">
        <v>255</v>
      </c>
      <c r="N26" s="6">
        <f t="shared" si="1"/>
        <v>1.05</v>
      </c>
      <c r="O26" s="11">
        <v>2</v>
      </c>
      <c r="P26" s="6">
        <v>103</v>
      </c>
      <c r="Q26" s="9">
        <f t="shared" si="2"/>
        <v>206</v>
      </c>
      <c r="R26" s="8">
        <f t="shared" si="0"/>
        <v>12086.02</v>
      </c>
    </row>
    <row r="27" spans="1:18" x14ac:dyDescent="0.35">
      <c r="A27" s="19" t="s">
        <v>18</v>
      </c>
      <c r="B27" s="4">
        <v>19</v>
      </c>
      <c r="C27" s="4">
        <v>58.67</v>
      </c>
      <c r="D27" s="4">
        <v>1</v>
      </c>
      <c r="E27" s="4">
        <v>1.3919999999999999</v>
      </c>
      <c r="F27" s="4">
        <v>1040</v>
      </c>
      <c r="G27" s="4">
        <v>0.5</v>
      </c>
      <c r="H27" s="4">
        <v>3.9</v>
      </c>
      <c r="I27" s="5">
        <v>300000</v>
      </c>
      <c r="J27" s="5">
        <v>50000</v>
      </c>
      <c r="K27" s="4">
        <v>128</v>
      </c>
      <c r="L27" s="4">
        <v>80</v>
      </c>
      <c r="M27" s="4">
        <v>255</v>
      </c>
      <c r="N27" s="6">
        <f t="shared" si="1"/>
        <v>1.04</v>
      </c>
      <c r="O27" s="11">
        <v>1</v>
      </c>
      <c r="P27" s="6">
        <v>103</v>
      </c>
      <c r="Q27" s="9">
        <f t="shared" si="2"/>
        <v>103</v>
      </c>
      <c r="R27" s="8">
        <f t="shared" si="0"/>
        <v>6043.01</v>
      </c>
    </row>
    <row r="28" spans="1:18" x14ac:dyDescent="0.35">
      <c r="A28" s="19" t="s">
        <v>19</v>
      </c>
      <c r="B28" s="4">
        <v>20</v>
      </c>
      <c r="C28" s="4">
        <v>58.67</v>
      </c>
      <c r="D28" s="4">
        <v>1</v>
      </c>
      <c r="E28" s="4">
        <v>1.3919999999999999</v>
      </c>
      <c r="F28" s="4">
        <v>1050</v>
      </c>
      <c r="G28" s="4">
        <v>0.5</v>
      </c>
      <c r="H28" s="4">
        <v>3.9</v>
      </c>
      <c r="I28" s="5">
        <v>300000</v>
      </c>
      <c r="J28" s="5">
        <v>50000</v>
      </c>
      <c r="K28" s="4">
        <v>90</v>
      </c>
      <c r="L28" s="4">
        <v>60</v>
      </c>
      <c r="M28" s="4">
        <v>255</v>
      </c>
      <c r="N28" s="6">
        <f t="shared" si="1"/>
        <v>1.05</v>
      </c>
      <c r="O28" s="11">
        <v>0.1</v>
      </c>
      <c r="P28" s="6">
        <v>103</v>
      </c>
      <c r="Q28" s="9">
        <f t="shared" si="2"/>
        <v>10.3</v>
      </c>
      <c r="R28" s="8">
        <f t="shared" si="0"/>
        <v>604.30100000000004</v>
      </c>
    </row>
    <row r="29" spans="1:18" x14ac:dyDescent="0.35">
      <c r="A29" s="19" t="s">
        <v>20</v>
      </c>
      <c r="B29" s="4">
        <v>21</v>
      </c>
      <c r="C29" s="4">
        <v>46.83</v>
      </c>
      <c r="D29" s="4">
        <v>1</v>
      </c>
      <c r="E29" s="4">
        <v>0.85499999999999998</v>
      </c>
      <c r="F29" s="4">
        <v>1050</v>
      </c>
      <c r="G29" s="4">
        <v>0.5</v>
      </c>
      <c r="H29" s="4">
        <v>3.6</v>
      </c>
      <c r="I29" s="5">
        <v>70000</v>
      </c>
      <c r="J29" s="5">
        <v>10000</v>
      </c>
      <c r="K29" s="4">
        <v>128</v>
      </c>
      <c r="L29" s="4">
        <v>64</v>
      </c>
      <c r="M29" s="4">
        <v>32</v>
      </c>
      <c r="N29" s="6">
        <f t="shared" si="1"/>
        <v>1.05</v>
      </c>
      <c r="O29" s="11">
        <v>5</v>
      </c>
      <c r="P29" s="6">
        <v>103</v>
      </c>
      <c r="Q29" s="9">
        <f t="shared" si="2"/>
        <v>515</v>
      </c>
      <c r="R29" s="8">
        <f t="shared" si="0"/>
        <v>24117.45</v>
      </c>
    </row>
    <row r="30" spans="1:18" x14ac:dyDescent="0.35">
      <c r="A30" s="19" t="s">
        <v>21</v>
      </c>
      <c r="B30" s="4">
        <v>22</v>
      </c>
      <c r="C30" s="4">
        <v>36.71</v>
      </c>
      <c r="D30" s="4">
        <v>1</v>
      </c>
      <c r="E30" s="4">
        <v>0.65700000000000003</v>
      </c>
      <c r="F30" s="4">
        <v>800</v>
      </c>
      <c r="G30" s="4">
        <v>0.6</v>
      </c>
      <c r="H30" s="4">
        <v>3.6</v>
      </c>
      <c r="I30" s="5">
        <v>9000</v>
      </c>
      <c r="J30" s="5">
        <v>2000</v>
      </c>
      <c r="K30" s="4">
        <v>64</v>
      </c>
      <c r="L30" s="4">
        <v>192</v>
      </c>
      <c r="M30" s="4">
        <v>255</v>
      </c>
      <c r="N30" s="6">
        <f t="shared" si="1"/>
        <v>0.8</v>
      </c>
      <c r="O30" s="11">
        <v>5</v>
      </c>
      <c r="P30" s="6">
        <v>103</v>
      </c>
      <c r="Q30" s="9">
        <f t="shared" si="2"/>
        <v>515</v>
      </c>
      <c r="R30" s="8">
        <f t="shared" si="0"/>
        <v>18905.650000000001</v>
      </c>
    </row>
    <row r="31" spans="1:18" x14ac:dyDescent="0.35">
      <c r="A31" s="19" t="s">
        <v>22</v>
      </c>
      <c r="B31" s="4">
        <v>23</v>
      </c>
      <c r="C31" s="4">
        <v>59.68</v>
      </c>
      <c r="D31" s="4">
        <v>1</v>
      </c>
      <c r="E31" s="4">
        <v>1.038</v>
      </c>
      <c r="F31" s="4">
        <v>1030</v>
      </c>
      <c r="G31" s="4">
        <v>0.4</v>
      </c>
      <c r="H31" s="4">
        <v>3.1</v>
      </c>
      <c r="I31" s="5">
        <v>400000</v>
      </c>
      <c r="J31" s="5">
        <v>60000</v>
      </c>
      <c r="K31" s="4">
        <v>200</v>
      </c>
      <c r="L31" s="4">
        <v>255</v>
      </c>
      <c r="M31" s="4">
        <v>0</v>
      </c>
      <c r="N31" s="6">
        <f t="shared" si="1"/>
        <v>1.03</v>
      </c>
      <c r="O31" s="11">
        <v>0.5</v>
      </c>
      <c r="P31" s="6">
        <v>103</v>
      </c>
      <c r="Q31" s="9">
        <f t="shared" si="2"/>
        <v>51.5</v>
      </c>
      <c r="R31" s="8">
        <f t="shared" si="0"/>
        <v>3073.52</v>
      </c>
    </row>
    <row r="32" spans="1:18" x14ac:dyDescent="0.35">
      <c r="A32" s="19" t="s">
        <v>23</v>
      </c>
      <c r="B32" s="4">
        <v>24</v>
      </c>
      <c r="C32" s="4">
        <v>46.08</v>
      </c>
      <c r="D32" s="4">
        <v>1</v>
      </c>
      <c r="E32" s="4">
        <v>0.84499999999999997</v>
      </c>
      <c r="F32" s="4">
        <v>1070</v>
      </c>
      <c r="G32" s="4">
        <v>0.3</v>
      </c>
      <c r="H32" s="4">
        <v>3.1</v>
      </c>
      <c r="I32" s="5">
        <v>9000</v>
      </c>
      <c r="J32" s="5">
        <v>2000</v>
      </c>
      <c r="K32" s="4">
        <v>120</v>
      </c>
      <c r="L32" s="4">
        <v>180</v>
      </c>
      <c r="M32" s="4">
        <v>0</v>
      </c>
      <c r="N32" s="6">
        <f t="shared" si="1"/>
        <v>1.07</v>
      </c>
      <c r="O32" s="11">
        <v>1</v>
      </c>
      <c r="P32" s="6">
        <v>103</v>
      </c>
      <c r="Q32" s="9">
        <f t="shared" si="2"/>
        <v>103</v>
      </c>
      <c r="R32" s="8">
        <f t="shared" si="0"/>
        <v>4746.24</v>
      </c>
    </row>
    <row r="33" spans="1:18" x14ac:dyDescent="0.35">
      <c r="A33" s="19" t="s">
        <v>24</v>
      </c>
      <c r="B33" s="4">
        <v>25</v>
      </c>
      <c r="C33" s="4">
        <v>55.03</v>
      </c>
      <c r="D33" s="4">
        <v>1</v>
      </c>
      <c r="E33" s="4">
        <v>0.94299999999999995</v>
      </c>
      <c r="F33" s="4">
        <v>1080</v>
      </c>
      <c r="G33" s="4">
        <v>0.5</v>
      </c>
      <c r="H33" s="4">
        <v>3.5</v>
      </c>
      <c r="I33" s="5">
        <v>3000</v>
      </c>
      <c r="J33" s="5">
        <v>500</v>
      </c>
      <c r="K33" s="4">
        <v>200</v>
      </c>
      <c r="L33" s="4">
        <v>120</v>
      </c>
      <c r="M33" s="4">
        <v>120</v>
      </c>
      <c r="N33" s="6">
        <f t="shared" si="1"/>
        <v>1.08</v>
      </c>
      <c r="O33" s="11">
        <v>20</v>
      </c>
      <c r="P33" s="6">
        <v>103</v>
      </c>
      <c r="Q33" s="9">
        <f t="shared" si="2"/>
        <v>2060</v>
      </c>
      <c r="R33" s="8">
        <f t="shared" si="0"/>
        <v>113361.8</v>
      </c>
    </row>
    <row r="34" spans="1:18" x14ac:dyDescent="0.35">
      <c r="A34" s="19" t="s">
        <v>25</v>
      </c>
      <c r="B34" s="4">
        <v>26</v>
      </c>
      <c r="C34" s="4">
        <v>65.06</v>
      </c>
      <c r="D34" s="4">
        <v>1</v>
      </c>
      <c r="E34" s="4">
        <v>1.1870000000000001</v>
      </c>
      <c r="F34" s="4">
        <v>1040</v>
      </c>
      <c r="G34" s="4">
        <v>0.5</v>
      </c>
      <c r="H34" s="4">
        <v>3.5</v>
      </c>
      <c r="I34" s="5">
        <v>9000</v>
      </c>
      <c r="J34" s="5">
        <v>2000</v>
      </c>
      <c r="K34" s="4">
        <v>255</v>
      </c>
      <c r="L34" s="4">
        <v>160</v>
      </c>
      <c r="M34" s="4">
        <v>0</v>
      </c>
      <c r="N34" s="6">
        <f t="shared" si="1"/>
        <v>1.04</v>
      </c>
      <c r="O34" s="11">
        <v>0.2</v>
      </c>
      <c r="P34" s="6">
        <v>103</v>
      </c>
      <c r="Q34" s="9">
        <f t="shared" si="2"/>
        <v>20.6</v>
      </c>
      <c r="R34" s="8">
        <f t="shared" si="0"/>
        <v>1340.2360000000001</v>
      </c>
    </row>
    <row r="35" spans="1:18" x14ac:dyDescent="0.35">
      <c r="A35" s="19" t="s">
        <v>26</v>
      </c>
      <c r="B35" s="4">
        <v>27</v>
      </c>
      <c r="C35" s="4">
        <v>50.47</v>
      </c>
      <c r="D35" s="4">
        <v>1</v>
      </c>
      <c r="E35" s="4">
        <v>1.29</v>
      </c>
      <c r="F35" s="4">
        <v>1048</v>
      </c>
      <c r="G35" s="4">
        <v>0.5</v>
      </c>
      <c r="H35" s="4">
        <v>3.6</v>
      </c>
      <c r="I35" s="5">
        <v>400000</v>
      </c>
      <c r="J35" s="5">
        <v>60000</v>
      </c>
      <c r="K35" s="4">
        <v>255</v>
      </c>
      <c r="L35" s="4">
        <v>128</v>
      </c>
      <c r="M35" s="4">
        <v>255</v>
      </c>
      <c r="N35" s="6">
        <f t="shared" si="1"/>
        <v>1.048</v>
      </c>
      <c r="O35" s="11">
        <v>0.2</v>
      </c>
      <c r="P35" s="6">
        <v>103</v>
      </c>
      <c r="Q35" s="9">
        <f t="shared" si="2"/>
        <v>20.6</v>
      </c>
      <c r="R35" s="8">
        <f t="shared" si="0"/>
        <v>1039.682</v>
      </c>
    </row>
    <row r="36" spans="1:18" x14ac:dyDescent="0.35">
      <c r="A36" s="19" t="s">
        <v>27</v>
      </c>
      <c r="B36" s="4">
        <v>28</v>
      </c>
      <c r="C36" s="4">
        <v>59.68</v>
      </c>
      <c r="D36" s="4">
        <v>1</v>
      </c>
      <c r="E36" s="4">
        <v>1.038</v>
      </c>
      <c r="F36" s="4">
        <v>1060</v>
      </c>
      <c r="G36" s="4">
        <v>0.6</v>
      </c>
      <c r="H36" s="4">
        <v>3.5</v>
      </c>
      <c r="I36" s="5">
        <v>40000</v>
      </c>
      <c r="J36" s="5">
        <v>7000</v>
      </c>
      <c r="K36" s="4">
        <v>0</v>
      </c>
      <c r="L36" s="4">
        <v>255</v>
      </c>
      <c r="M36" s="4">
        <v>60</v>
      </c>
      <c r="N36" s="6">
        <f t="shared" si="1"/>
        <v>1.06</v>
      </c>
      <c r="O36" s="11">
        <v>0.5</v>
      </c>
      <c r="P36" s="6">
        <v>103</v>
      </c>
      <c r="Q36" s="9">
        <f t="shared" si="2"/>
        <v>51.5</v>
      </c>
      <c r="R36" s="8">
        <f t="shared" si="0"/>
        <v>3073.52</v>
      </c>
    </row>
    <row r="37" spans="1:18" x14ac:dyDescent="0.35">
      <c r="A37" s="19" t="s">
        <v>28</v>
      </c>
      <c r="B37" s="4">
        <v>29</v>
      </c>
      <c r="C37" s="4">
        <v>59.68</v>
      </c>
      <c r="D37" s="4">
        <v>1</v>
      </c>
      <c r="E37" s="4">
        <v>1.038</v>
      </c>
      <c r="F37" s="4">
        <v>1050</v>
      </c>
      <c r="G37" s="4">
        <v>0.6</v>
      </c>
      <c r="H37" s="4">
        <v>3.8</v>
      </c>
      <c r="I37" s="5">
        <v>400000</v>
      </c>
      <c r="J37" s="5">
        <v>60000</v>
      </c>
      <c r="K37" s="4">
        <v>0</v>
      </c>
      <c r="L37" s="4">
        <v>255</v>
      </c>
      <c r="M37" s="4">
        <v>80</v>
      </c>
      <c r="N37" s="6">
        <f t="shared" si="1"/>
        <v>1.05</v>
      </c>
      <c r="O37" s="11">
        <v>0.01</v>
      </c>
      <c r="P37" s="6">
        <v>103</v>
      </c>
      <c r="Q37" s="9">
        <f t="shared" si="2"/>
        <v>1.03</v>
      </c>
      <c r="R37" s="8">
        <f t="shared" si="0"/>
        <v>61.470399999999998</v>
      </c>
    </row>
    <row r="38" spans="1:18" x14ac:dyDescent="0.35">
      <c r="A38" s="19" t="s">
        <v>29</v>
      </c>
      <c r="B38" s="4">
        <v>30</v>
      </c>
      <c r="C38" s="4">
        <v>60.55</v>
      </c>
      <c r="D38" s="4">
        <v>1</v>
      </c>
      <c r="E38" s="4">
        <v>1.21</v>
      </c>
      <c r="F38" s="4">
        <v>1045</v>
      </c>
      <c r="G38" s="4">
        <v>0.5</v>
      </c>
      <c r="H38" s="4">
        <v>3.8</v>
      </c>
      <c r="I38" s="5">
        <v>400000</v>
      </c>
      <c r="J38" s="5">
        <v>60000</v>
      </c>
      <c r="K38" s="4">
        <v>0</v>
      </c>
      <c r="L38" s="4">
        <v>255</v>
      </c>
      <c r="M38" s="4">
        <v>100</v>
      </c>
      <c r="N38" s="6">
        <f t="shared" si="1"/>
        <v>1.0449999999999999</v>
      </c>
      <c r="O38" s="11">
        <v>0.2</v>
      </c>
      <c r="P38" s="6">
        <v>103</v>
      </c>
      <c r="Q38" s="9">
        <f t="shared" si="2"/>
        <v>20.6</v>
      </c>
      <c r="R38" s="8">
        <f t="shared" si="0"/>
        <v>1247.33</v>
      </c>
    </row>
    <row r="39" spans="1:18" x14ac:dyDescent="0.35">
      <c r="A39" s="19" t="s">
        <v>30</v>
      </c>
      <c r="B39" s="4">
        <v>31</v>
      </c>
      <c r="C39" s="4">
        <v>41.41</v>
      </c>
      <c r="D39" s="4">
        <v>1</v>
      </c>
      <c r="E39" s="4">
        <v>0.86699999999999999</v>
      </c>
      <c r="F39" s="4">
        <v>1100</v>
      </c>
      <c r="G39" s="4">
        <v>0.3</v>
      </c>
      <c r="H39" s="4">
        <v>3.5</v>
      </c>
      <c r="I39" s="5">
        <v>9000</v>
      </c>
      <c r="J39" s="5">
        <v>2000</v>
      </c>
      <c r="K39" s="4">
        <v>0</v>
      </c>
      <c r="L39" s="4">
        <v>180</v>
      </c>
      <c r="M39" s="4">
        <v>255</v>
      </c>
      <c r="N39" s="6">
        <f t="shared" si="1"/>
        <v>1.1000000000000001</v>
      </c>
      <c r="O39" s="11">
        <v>0.5</v>
      </c>
      <c r="P39" s="6">
        <v>103</v>
      </c>
      <c r="Q39" s="9">
        <f t="shared" si="2"/>
        <v>51.5</v>
      </c>
      <c r="R39" s="8">
        <f t="shared" si="0"/>
        <v>2132.6149999999998</v>
      </c>
    </row>
    <row r="40" spans="1:18" x14ac:dyDescent="0.35">
      <c r="A40" s="19" t="s">
        <v>31</v>
      </c>
      <c r="B40" s="4">
        <v>32</v>
      </c>
      <c r="C40" s="4">
        <v>30.25</v>
      </c>
      <c r="D40" s="4">
        <v>1</v>
      </c>
      <c r="E40" s="4">
        <v>0.497</v>
      </c>
      <c r="F40" s="4">
        <v>1000</v>
      </c>
      <c r="G40" s="4">
        <v>0.4</v>
      </c>
      <c r="H40" s="4">
        <v>3</v>
      </c>
      <c r="I40" s="5">
        <v>2000</v>
      </c>
      <c r="J40" s="5">
        <v>400</v>
      </c>
      <c r="K40" s="4">
        <v>200</v>
      </c>
      <c r="L40" s="4">
        <v>150</v>
      </c>
      <c r="M40" s="4">
        <v>120</v>
      </c>
      <c r="N40" s="6">
        <f t="shared" si="1"/>
        <v>1</v>
      </c>
      <c r="O40" s="11">
        <v>5</v>
      </c>
      <c r="P40" s="6">
        <v>103</v>
      </c>
      <c r="Q40" s="9">
        <f t="shared" si="2"/>
        <v>515</v>
      </c>
      <c r="R40" s="8">
        <f t="shared" si="0"/>
        <v>15578.75</v>
      </c>
    </row>
    <row r="41" spans="1:18" x14ac:dyDescent="0.35">
      <c r="A41" s="19" t="s">
        <v>32</v>
      </c>
      <c r="B41" s="4">
        <v>33</v>
      </c>
      <c r="C41" s="4">
        <v>59.68</v>
      </c>
      <c r="D41" s="4">
        <v>1</v>
      </c>
      <c r="E41" s="4">
        <v>1.038</v>
      </c>
      <c r="F41" s="4">
        <v>1040</v>
      </c>
      <c r="G41" s="4">
        <v>0.6</v>
      </c>
      <c r="H41" s="4">
        <v>3.1</v>
      </c>
      <c r="I41" s="5">
        <v>400000</v>
      </c>
      <c r="J41" s="5">
        <v>60000</v>
      </c>
      <c r="K41" s="4">
        <v>0</v>
      </c>
      <c r="L41" s="4">
        <v>255</v>
      </c>
      <c r="M41" s="4">
        <v>124</v>
      </c>
      <c r="N41" s="6">
        <f t="shared" si="1"/>
        <v>1.04</v>
      </c>
      <c r="O41" s="11">
        <v>0.5</v>
      </c>
      <c r="P41" s="6">
        <v>103</v>
      </c>
      <c r="Q41" s="9">
        <f t="shared" si="2"/>
        <v>51.5</v>
      </c>
      <c r="R41" s="8">
        <f t="shared" si="0"/>
        <v>3073.52</v>
      </c>
    </row>
    <row r="42" spans="1:18" x14ac:dyDescent="0.35">
      <c r="A42" s="19" t="s">
        <v>33</v>
      </c>
      <c r="B42" s="4">
        <v>34</v>
      </c>
      <c r="C42" s="4">
        <v>43.75</v>
      </c>
      <c r="D42" s="4">
        <v>1</v>
      </c>
      <c r="E42" s="4">
        <v>0.85599999999999998</v>
      </c>
      <c r="F42" s="4">
        <v>1100</v>
      </c>
      <c r="G42" s="4">
        <v>0.3</v>
      </c>
      <c r="H42" s="4">
        <v>3.5</v>
      </c>
      <c r="I42" s="5">
        <v>9000</v>
      </c>
      <c r="J42" s="5">
        <v>2000</v>
      </c>
      <c r="K42" s="4">
        <v>255</v>
      </c>
      <c r="L42" s="4">
        <v>192</v>
      </c>
      <c r="M42" s="4">
        <v>192</v>
      </c>
      <c r="N42" s="6">
        <f t="shared" si="1"/>
        <v>1.1000000000000001</v>
      </c>
      <c r="O42" s="11">
        <v>10</v>
      </c>
      <c r="P42" s="6">
        <v>103</v>
      </c>
      <c r="Q42" s="9">
        <f t="shared" si="2"/>
        <v>1030</v>
      </c>
      <c r="R42" s="8">
        <f t="shared" si="0"/>
        <v>45062.5</v>
      </c>
    </row>
    <row r="43" spans="1:18" x14ac:dyDescent="0.35">
      <c r="A43" s="19" t="s">
        <v>34</v>
      </c>
      <c r="B43" s="4">
        <v>35</v>
      </c>
      <c r="C43" s="4">
        <v>59.49</v>
      </c>
      <c r="D43" s="4">
        <v>1</v>
      </c>
      <c r="E43" s="4">
        <v>2.165</v>
      </c>
      <c r="F43" s="4">
        <v>1030</v>
      </c>
      <c r="G43" s="4">
        <v>0.6</v>
      </c>
      <c r="H43" s="4">
        <v>3.6</v>
      </c>
      <c r="I43" s="5">
        <v>0</v>
      </c>
      <c r="J43" s="5">
        <v>0</v>
      </c>
      <c r="K43" s="4">
        <v>160</v>
      </c>
      <c r="L43" s="4">
        <v>80</v>
      </c>
      <c r="M43" s="4">
        <v>0</v>
      </c>
      <c r="N43" s="6">
        <f t="shared" si="1"/>
        <v>1.03</v>
      </c>
      <c r="O43" s="11">
        <v>5</v>
      </c>
      <c r="P43" s="6">
        <v>103</v>
      </c>
      <c r="Q43" s="9">
        <f t="shared" si="2"/>
        <v>515</v>
      </c>
      <c r="R43" s="8">
        <f t="shared" si="0"/>
        <v>30637.350000000002</v>
      </c>
    </row>
    <row r="44" spans="1:18" x14ac:dyDescent="0.35">
      <c r="A44" s="19" t="s">
        <v>35</v>
      </c>
      <c r="B44" s="4">
        <v>36</v>
      </c>
      <c r="C44" s="4">
        <v>59.49</v>
      </c>
      <c r="D44" s="4">
        <v>1</v>
      </c>
      <c r="E44" s="4">
        <v>2.165</v>
      </c>
      <c r="F44" s="4">
        <v>1030</v>
      </c>
      <c r="G44" s="4">
        <v>0.6</v>
      </c>
      <c r="H44" s="4">
        <v>4.2</v>
      </c>
      <c r="I44" s="5">
        <v>50000</v>
      </c>
      <c r="J44" s="5">
        <v>9000</v>
      </c>
      <c r="K44" s="4">
        <v>255</v>
      </c>
      <c r="L44" s="4">
        <v>190</v>
      </c>
      <c r="M44" s="4">
        <v>0</v>
      </c>
      <c r="N44" s="6">
        <f t="shared" si="1"/>
        <v>1.03</v>
      </c>
      <c r="O44" s="11">
        <v>2</v>
      </c>
      <c r="P44" s="6">
        <v>103</v>
      </c>
      <c r="Q44" s="9">
        <f t="shared" si="2"/>
        <v>206</v>
      </c>
      <c r="R44" s="8">
        <f t="shared" si="0"/>
        <v>12254.94</v>
      </c>
    </row>
    <row r="45" spans="1:18" x14ac:dyDescent="0.35">
      <c r="A45" s="19" t="s">
        <v>36</v>
      </c>
      <c r="B45" s="4">
        <v>37</v>
      </c>
      <c r="C45" s="4">
        <v>32.53</v>
      </c>
      <c r="D45" s="4">
        <v>1</v>
      </c>
      <c r="E45" s="4">
        <v>0.57399999999999995</v>
      </c>
      <c r="F45" s="4">
        <v>1080</v>
      </c>
      <c r="G45" s="4">
        <v>0.5</v>
      </c>
      <c r="H45" s="4">
        <v>3.7</v>
      </c>
      <c r="I45" s="5">
        <v>40000</v>
      </c>
      <c r="J45" s="5">
        <v>7000</v>
      </c>
      <c r="K45" s="4">
        <v>0</v>
      </c>
      <c r="L45" s="4">
        <v>255</v>
      </c>
      <c r="M45" s="4">
        <v>120</v>
      </c>
      <c r="N45" s="6">
        <f t="shared" si="1"/>
        <v>1.08</v>
      </c>
      <c r="O45" s="11">
        <v>1</v>
      </c>
      <c r="P45" s="6">
        <v>103</v>
      </c>
      <c r="Q45" s="9">
        <f t="shared" si="2"/>
        <v>103</v>
      </c>
      <c r="R45" s="8">
        <f t="shared" si="0"/>
        <v>3350.59</v>
      </c>
    </row>
    <row r="46" spans="1:18" x14ac:dyDescent="0.35">
      <c r="A46" s="19" t="s">
        <v>37</v>
      </c>
      <c r="B46" s="4">
        <v>38</v>
      </c>
      <c r="C46" s="4">
        <v>57.18</v>
      </c>
      <c r="D46" s="4">
        <v>1</v>
      </c>
      <c r="E46" s="4">
        <v>1.2729999999999999</v>
      </c>
      <c r="F46" s="4">
        <v>1050</v>
      </c>
      <c r="G46" s="4">
        <v>0.5</v>
      </c>
      <c r="H46" s="4">
        <v>3.7</v>
      </c>
      <c r="I46" s="5">
        <v>80000</v>
      </c>
      <c r="J46" s="5">
        <v>20000</v>
      </c>
      <c r="K46" s="4">
        <v>160</v>
      </c>
      <c r="L46" s="4">
        <v>240</v>
      </c>
      <c r="M46" s="4">
        <v>200</v>
      </c>
      <c r="N46" s="6">
        <f t="shared" si="1"/>
        <v>1.05</v>
      </c>
      <c r="O46" s="11">
        <v>0.5</v>
      </c>
      <c r="P46" s="6">
        <v>103</v>
      </c>
      <c r="Q46" s="9">
        <f t="shared" si="2"/>
        <v>51.5</v>
      </c>
      <c r="R46" s="8">
        <f t="shared" si="0"/>
        <v>2944.77</v>
      </c>
    </row>
    <row r="47" spans="1:18" x14ac:dyDescent="0.35">
      <c r="A47" s="19" t="s">
        <v>38</v>
      </c>
      <c r="B47" s="4">
        <v>39</v>
      </c>
      <c r="C47" s="4">
        <v>65.06</v>
      </c>
      <c r="D47" s="4">
        <v>1</v>
      </c>
      <c r="E47" s="4">
        <v>1.1870000000000001</v>
      </c>
      <c r="F47" s="4">
        <v>1050</v>
      </c>
      <c r="G47" s="4">
        <v>0.5</v>
      </c>
      <c r="H47" s="4">
        <v>3.6</v>
      </c>
      <c r="I47" s="5">
        <v>0</v>
      </c>
      <c r="J47" s="5">
        <v>0</v>
      </c>
      <c r="K47" s="4">
        <v>180</v>
      </c>
      <c r="L47" s="4">
        <v>90</v>
      </c>
      <c r="M47" s="4">
        <v>0</v>
      </c>
      <c r="N47" s="6">
        <f t="shared" si="1"/>
        <v>1.05</v>
      </c>
      <c r="O47" s="11">
        <v>1</v>
      </c>
      <c r="P47" s="6">
        <v>103</v>
      </c>
      <c r="Q47" s="9">
        <f t="shared" si="2"/>
        <v>103</v>
      </c>
      <c r="R47" s="8">
        <f t="shared" si="0"/>
        <v>6701.18</v>
      </c>
    </row>
    <row r="48" spans="1:18" x14ac:dyDescent="0.35">
      <c r="A48" s="19" t="s">
        <v>39</v>
      </c>
      <c r="B48" s="4">
        <v>40</v>
      </c>
      <c r="C48" s="4">
        <v>65.06</v>
      </c>
      <c r="D48" s="4">
        <v>1</v>
      </c>
      <c r="E48" s="4">
        <v>1.1870000000000001</v>
      </c>
      <c r="F48" s="4">
        <v>1050</v>
      </c>
      <c r="G48" s="4">
        <v>0.5</v>
      </c>
      <c r="H48" s="4">
        <v>3.6</v>
      </c>
      <c r="I48" s="5">
        <v>30000</v>
      </c>
      <c r="J48" s="5">
        <v>5000</v>
      </c>
      <c r="K48" s="4">
        <v>255</v>
      </c>
      <c r="L48" s="4">
        <v>128</v>
      </c>
      <c r="M48" s="4">
        <v>0</v>
      </c>
      <c r="N48" s="6">
        <f t="shared" si="1"/>
        <v>1.05</v>
      </c>
      <c r="O48" s="11">
        <v>1</v>
      </c>
      <c r="P48" s="6">
        <v>103</v>
      </c>
      <c r="Q48" s="9">
        <f t="shared" si="2"/>
        <v>103</v>
      </c>
      <c r="R48" s="8">
        <f t="shared" si="0"/>
        <v>6701.18</v>
      </c>
    </row>
    <row r="49" spans="1:18" x14ac:dyDescent="0.35">
      <c r="A49" s="19" t="s">
        <v>40</v>
      </c>
      <c r="B49" s="4">
        <v>41</v>
      </c>
      <c r="C49" s="4">
        <v>12.45</v>
      </c>
      <c r="D49" s="4">
        <v>1</v>
      </c>
      <c r="E49" s="4">
        <v>0.14299999999999999</v>
      </c>
      <c r="F49" s="4">
        <v>2200</v>
      </c>
      <c r="G49" s="4">
        <v>0.4</v>
      </c>
      <c r="H49" s="4">
        <v>1.3</v>
      </c>
      <c r="I49" s="5">
        <v>3000</v>
      </c>
      <c r="J49" s="5">
        <v>600</v>
      </c>
      <c r="K49" s="4">
        <v>255</v>
      </c>
      <c r="L49" s="4">
        <v>255</v>
      </c>
      <c r="M49" s="4">
        <v>240</v>
      </c>
      <c r="N49" s="6">
        <f t="shared" si="1"/>
        <v>2.2000000000000002</v>
      </c>
      <c r="O49" s="11">
        <v>0.1</v>
      </c>
      <c r="P49" s="6">
        <v>103</v>
      </c>
      <c r="Q49" s="9">
        <f t="shared" si="2"/>
        <v>10.3</v>
      </c>
      <c r="R49" s="8">
        <f t="shared" si="0"/>
        <v>128.23500000000001</v>
      </c>
    </row>
    <row r="50" spans="1:18" x14ac:dyDescent="0.35">
      <c r="A50" s="19" t="s">
        <v>41</v>
      </c>
      <c r="B50" s="4">
        <v>42</v>
      </c>
      <c r="C50" s="4">
        <v>60.55</v>
      </c>
      <c r="D50" s="4">
        <v>1</v>
      </c>
      <c r="E50" s="4">
        <v>1.21</v>
      </c>
      <c r="F50" s="4">
        <v>1050</v>
      </c>
      <c r="G50" s="4">
        <v>0.5</v>
      </c>
      <c r="H50" s="4">
        <v>3.7</v>
      </c>
      <c r="I50" s="5">
        <v>400000</v>
      </c>
      <c r="J50" s="5">
        <v>60000</v>
      </c>
      <c r="K50" s="4">
        <v>0</v>
      </c>
      <c r="L50" s="4">
        <v>255</v>
      </c>
      <c r="M50" s="4">
        <v>220</v>
      </c>
      <c r="N50" s="6">
        <f t="shared" si="1"/>
        <v>1.05</v>
      </c>
      <c r="O50" s="11">
        <v>0.2</v>
      </c>
      <c r="P50" s="6">
        <v>103</v>
      </c>
      <c r="Q50" s="9">
        <f t="shared" si="2"/>
        <v>20.6</v>
      </c>
      <c r="R50" s="8">
        <f t="shared" si="0"/>
        <v>1247.33</v>
      </c>
    </row>
    <row r="51" spans="1:18" x14ac:dyDescent="0.35">
      <c r="A51" s="19" t="s">
        <v>42</v>
      </c>
      <c r="B51" s="4">
        <v>43</v>
      </c>
      <c r="C51" s="4">
        <v>59.49</v>
      </c>
      <c r="D51" s="4">
        <v>1</v>
      </c>
      <c r="E51" s="4">
        <v>2.165</v>
      </c>
      <c r="F51" s="4">
        <v>1050</v>
      </c>
      <c r="G51" s="4">
        <v>0.6</v>
      </c>
      <c r="H51" s="4">
        <v>3.7</v>
      </c>
      <c r="I51" s="5">
        <v>50000</v>
      </c>
      <c r="J51" s="5">
        <v>9000</v>
      </c>
      <c r="K51" s="4">
        <v>255</v>
      </c>
      <c r="L51" s="4">
        <v>190</v>
      </c>
      <c r="M51" s="4">
        <v>0</v>
      </c>
      <c r="N51" s="6">
        <f t="shared" si="1"/>
        <v>1.05</v>
      </c>
      <c r="O51" s="11">
        <v>5</v>
      </c>
      <c r="P51" s="6">
        <v>103</v>
      </c>
      <c r="Q51" s="9">
        <f t="shared" si="2"/>
        <v>515</v>
      </c>
      <c r="R51" s="8">
        <f t="shared" si="0"/>
        <v>30637.350000000002</v>
      </c>
    </row>
    <row r="52" spans="1:18" x14ac:dyDescent="0.35">
      <c r="A52" s="19" t="s">
        <v>43</v>
      </c>
      <c r="B52" s="4">
        <v>44</v>
      </c>
      <c r="C52" s="4">
        <v>59.68</v>
      </c>
      <c r="D52" s="4">
        <v>1</v>
      </c>
      <c r="E52" s="4">
        <v>1.038</v>
      </c>
      <c r="F52" s="4">
        <v>1025</v>
      </c>
      <c r="G52" s="4">
        <v>0.4</v>
      </c>
      <c r="H52" s="4">
        <v>3.7</v>
      </c>
      <c r="I52" s="5">
        <v>400000</v>
      </c>
      <c r="J52" s="5">
        <v>60000</v>
      </c>
      <c r="K52" s="4">
        <v>180</v>
      </c>
      <c r="L52" s="4">
        <v>255</v>
      </c>
      <c r="M52" s="4">
        <v>0</v>
      </c>
      <c r="N52" s="6">
        <f t="shared" si="1"/>
        <v>1.0249999999999999</v>
      </c>
      <c r="O52" s="11">
        <v>0.1</v>
      </c>
      <c r="P52" s="6">
        <v>103</v>
      </c>
      <c r="Q52" s="9">
        <f t="shared" si="2"/>
        <v>10.3</v>
      </c>
      <c r="R52" s="8">
        <f t="shared" si="0"/>
        <v>614.70400000000006</v>
      </c>
    </row>
    <row r="53" spans="1:18" x14ac:dyDescent="0.35">
      <c r="A53" s="19" t="s">
        <v>44</v>
      </c>
      <c r="B53" s="4">
        <v>45</v>
      </c>
      <c r="C53" s="4">
        <v>59.68</v>
      </c>
      <c r="D53" s="4">
        <v>1</v>
      </c>
      <c r="E53" s="4">
        <v>1.038</v>
      </c>
      <c r="F53" s="4">
        <v>1050</v>
      </c>
      <c r="G53" s="4">
        <v>0.5</v>
      </c>
      <c r="H53" s="4">
        <v>3.5</v>
      </c>
      <c r="I53" s="5">
        <v>400000</v>
      </c>
      <c r="J53" s="5">
        <v>60000</v>
      </c>
      <c r="K53" s="4">
        <v>0</v>
      </c>
      <c r="L53" s="4">
        <v>255</v>
      </c>
      <c r="M53" s="4">
        <v>140</v>
      </c>
      <c r="N53" s="6">
        <f t="shared" si="1"/>
        <v>1.05</v>
      </c>
      <c r="O53" s="11">
        <v>0.05</v>
      </c>
      <c r="P53" s="6">
        <v>103</v>
      </c>
      <c r="Q53" s="9">
        <f t="shared" si="2"/>
        <v>5.15</v>
      </c>
      <c r="R53" s="8">
        <f t="shared" si="0"/>
        <v>307.35200000000003</v>
      </c>
    </row>
    <row r="54" spans="1:18" x14ac:dyDescent="0.35">
      <c r="A54" s="19" t="s">
        <v>45</v>
      </c>
      <c r="B54" s="4">
        <v>46</v>
      </c>
      <c r="C54" s="4">
        <v>55.27</v>
      </c>
      <c r="D54" s="4">
        <v>1</v>
      </c>
      <c r="E54" s="4">
        <v>0.93600000000000005</v>
      </c>
      <c r="F54" s="4">
        <v>1080</v>
      </c>
      <c r="G54" s="4">
        <v>0.5</v>
      </c>
      <c r="H54" s="4">
        <v>3.5</v>
      </c>
      <c r="I54" s="5">
        <v>3000</v>
      </c>
      <c r="J54" s="5">
        <v>500</v>
      </c>
      <c r="K54" s="4">
        <v>200</v>
      </c>
      <c r="L54" s="4">
        <v>120</v>
      </c>
      <c r="M54" s="4">
        <v>120</v>
      </c>
      <c r="N54" s="6">
        <f t="shared" si="1"/>
        <v>1.08</v>
      </c>
      <c r="O54" s="11">
        <v>1</v>
      </c>
      <c r="P54" s="6">
        <v>103</v>
      </c>
      <c r="Q54" s="9">
        <f t="shared" si="2"/>
        <v>103</v>
      </c>
      <c r="R54" s="8">
        <f t="shared" si="0"/>
        <v>5692.81</v>
      </c>
    </row>
    <row r="55" spans="1:18" x14ac:dyDescent="0.35">
      <c r="A55" s="19" t="s">
        <v>46</v>
      </c>
      <c r="B55" s="4">
        <v>47</v>
      </c>
      <c r="C55" s="4">
        <v>59.68</v>
      </c>
      <c r="D55" s="4">
        <v>1</v>
      </c>
      <c r="E55" s="4">
        <v>1.038</v>
      </c>
      <c r="F55" s="4">
        <v>1025</v>
      </c>
      <c r="G55" s="4">
        <v>0.4</v>
      </c>
      <c r="H55" s="4">
        <v>3.1</v>
      </c>
      <c r="I55" s="5">
        <v>400000</v>
      </c>
      <c r="J55" s="5">
        <v>60000</v>
      </c>
      <c r="K55" s="4">
        <v>0</v>
      </c>
      <c r="L55" s="4">
        <v>255</v>
      </c>
      <c r="M55" s="4">
        <v>160</v>
      </c>
      <c r="N55" s="6">
        <f t="shared" si="1"/>
        <v>1.0249999999999999</v>
      </c>
      <c r="O55" s="11">
        <v>0.2</v>
      </c>
      <c r="P55" s="6">
        <v>103</v>
      </c>
      <c r="Q55" s="9">
        <f t="shared" si="2"/>
        <v>20.6</v>
      </c>
      <c r="R55" s="8">
        <f t="shared" si="0"/>
        <v>1229.4080000000001</v>
      </c>
    </row>
    <row r="56" spans="1:18" x14ac:dyDescent="0.35">
      <c r="A56" s="19" t="s">
        <v>47</v>
      </c>
      <c r="B56" s="4">
        <v>48</v>
      </c>
      <c r="C56" s="4">
        <v>42.01</v>
      </c>
      <c r="D56" s="4">
        <v>1</v>
      </c>
      <c r="E56" s="4">
        <v>0.77100000000000002</v>
      </c>
      <c r="F56" s="4">
        <v>1100</v>
      </c>
      <c r="G56" s="4">
        <v>0.5</v>
      </c>
      <c r="H56" s="4">
        <v>3.6</v>
      </c>
      <c r="I56" s="5">
        <v>9000</v>
      </c>
      <c r="J56" s="5">
        <v>2000</v>
      </c>
      <c r="K56" s="4">
        <v>0</v>
      </c>
      <c r="L56" s="4">
        <v>255</v>
      </c>
      <c r="M56" s="4">
        <v>180</v>
      </c>
      <c r="N56" s="6">
        <f t="shared" si="1"/>
        <v>1.1000000000000001</v>
      </c>
      <c r="O56" s="11">
        <v>0.3</v>
      </c>
      <c r="P56" s="6">
        <v>103</v>
      </c>
      <c r="Q56" s="9">
        <f t="shared" si="2"/>
        <v>30.9</v>
      </c>
      <c r="R56" s="8">
        <f t="shared" si="0"/>
        <v>1298.1089999999999</v>
      </c>
    </row>
    <row r="57" spans="1:18" x14ac:dyDescent="0.35">
      <c r="A57" s="19" t="s">
        <v>48</v>
      </c>
      <c r="B57" s="4">
        <v>49</v>
      </c>
      <c r="C57" s="4">
        <v>44.77</v>
      </c>
      <c r="D57" s="4">
        <v>1</v>
      </c>
      <c r="E57" s="4">
        <v>0.69599999999999995</v>
      </c>
      <c r="F57" s="4">
        <v>1060</v>
      </c>
      <c r="G57" s="4">
        <v>0.5</v>
      </c>
      <c r="H57" s="4">
        <v>3.4</v>
      </c>
      <c r="I57" s="5">
        <v>9000</v>
      </c>
      <c r="J57" s="5">
        <v>2000</v>
      </c>
      <c r="K57" s="4">
        <v>120</v>
      </c>
      <c r="L57" s="4">
        <v>255</v>
      </c>
      <c r="M57" s="4">
        <v>0</v>
      </c>
      <c r="N57" s="6">
        <f t="shared" si="1"/>
        <v>1.06</v>
      </c>
      <c r="O57" s="11">
        <v>0.1</v>
      </c>
      <c r="P57" s="6">
        <v>103</v>
      </c>
      <c r="Q57" s="9">
        <f t="shared" si="2"/>
        <v>10.3</v>
      </c>
      <c r="R57" s="8">
        <f t="shared" si="0"/>
        <v>461.13100000000009</v>
      </c>
    </row>
    <row r="58" spans="1:18" x14ac:dyDescent="0.35">
      <c r="A58" s="19" t="s">
        <v>49</v>
      </c>
      <c r="B58" s="4">
        <v>50</v>
      </c>
      <c r="C58" s="4">
        <v>68.900000000000006</v>
      </c>
      <c r="D58" s="4">
        <v>1</v>
      </c>
      <c r="E58" s="4">
        <v>1.6359999999999999</v>
      </c>
      <c r="F58" s="4">
        <v>1010</v>
      </c>
      <c r="G58" s="4">
        <v>0.5</v>
      </c>
      <c r="H58" s="4">
        <v>4.2</v>
      </c>
      <c r="I58" s="4">
        <v>0</v>
      </c>
      <c r="J58" s="4">
        <v>0</v>
      </c>
      <c r="K58" s="4">
        <v>255</v>
      </c>
      <c r="L58" s="4">
        <v>255</v>
      </c>
      <c r="M58" s="4">
        <v>120</v>
      </c>
      <c r="N58" s="6">
        <f t="shared" si="1"/>
        <v>1.01</v>
      </c>
      <c r="O58" s="11">
        <v>0.5</v>
      </c>
      <c r="P58" s="6">
        <v>103</v>
      </c>
      <c r="Q58" s="9">
        <f t="shared" si="2"/>
        <v>51.5</v>
      </c>
      <c r="R58" s="8">
        <f t="shared" si="0"/>
        <v>3548.3500000000004</v>
      </c>
    </row>
    <row r="59" spans="1:18" x14ac:dyDescent="0.35">
      <c r="A59" s="19" t="s">
        <v>50</v>
      </c>
      <c r="B59" s="4">
        <v>51</v>
      </c>
      <c r="C59" s="4">
        <v>18.940000000000001</v>
      </c>
      <c r="D59" s="4">
        <v>1</v>
      </c>
      <c r="E59" s="4">
        <v>0.38300000000000001</v>
      </c>
      <c r="F59" s="4">
        <v>1040</v>
      </c>
      <c r="G59" s="4">
        <v>0.6</v>
      </c>
      <c r="H59" s="4">
        <v>3.5</v>
      </c>
      <c r="I59" s="5">
        <v>9000</v>
      </c>
      <c r="J59" s="5">
        <v>2000</v>
      </c>
      <c r="K59" s="4">
        <v>255</v>
      </c>
      <c r="L59" s="4">
        <v>255</v>
      </c>
      <c r="M59" s="4">
        <v>0</v>
      </c>
      <c r="N59" s="6">
        <f t="shared" si="1"/>
        <v>1.04</v>
      </c>
      <c r="O59" s="11">
        <v>0.2</v>
      </c>
      <c r="P59" s="6">
        <v>103</v>
      </c>
      <c r="Q59" s="9">
        <f t="shared" si="2"/>
        <v>20.6</v>
      </c>
      <c r="R59" s="8">
        <f t="shared" si="0"/>
        <v>390.16400000000004</v>
      </c>
    </row>
    <row r="60" spans="1:18" x14ac:dyDescent="0.35">
      <c r="A60" s="19" t="s">
        <v>51</v>
      </c>
      <c r="B60" s="4">
        <v>52</v>
      </c>
      <c r="C60" s="4">
        <v>61.12</v>
      </c>
      <c r="D60" s="4">
        <v>1</v>
      </c>
      <c r="E60" s="4">
        <v>1.27</v>
      </c>
      <c r="F60" s="4">
        <v>1080</v>
      </c>
      <c r="G60" s="4">
        <v>0.5</v>
      </c>
      <c r="H60" s="4">
        <v>3.6</v>
      </c>
      <c r="I60" s="5">
        <v>3000</v>
      </c>
      <c r="J60" s="5">
        <v>500</v>
      </c>
      <c r="K60" s="4">
        <v>255</v>
      </c>
      <c r="L60" s="4">
        <v>120</v>
      </c>
      <c r="M60" s="4">
        <v>120</v>
      </c>
      <c r="N60" s="6">
        <f t="shared" si="1"/>
        <v>1.08</v>
      </c>
      <c r="O60" s="11">
        <v>0.1</v>
      </c>
      <c r="P60" s="6">
        <v>103</v>
      </c>
      <c r="Q60" s="9">
        <f t="shared" si="2"/>
        <v>10.3</v>
      </c>
      <c r="R60" s="8">
        <f t="shared" si="0"/>
        <v>629.53600000000006</v>
      </c>
    </row>
    <row r="61" spans="1:18" x14ac:dyDescent="0.35">
      <c r="A61" s="19" t="s">
        <v>52</v>
      </c>
      <c r="B61" s="4">
        <v>53</v>
      </c>
      <c r="C61" s="4">
        <v>1</v>
      </c>
      <c r="D61" s="4">
        <v>1</v>
      </c>
      <c r="E61" s="4">
        <v>0</v>
      </c>
      <c r="F61" s="4">
        <v>0</v>
      </c>
      <c r="G61" s="4">
        <v>0.02</v>
      </c>
      <c r="H61" s="4">
        <v>1</v>
      </c>
      <c r="I61" s="5">
        <v>0</v>
      </c>
      <c r="J61" s="5">
        <v>0</v>
      </c>
      <c r="K61" s="4">
        <v>80</v>
      </c>
      <c r="L61" s="4">
        <v>255</v>
      </c>
      <c r="M61" s="4">
        <v>255</v>
      </c>
      <c r="N61" s="6">
        <f t="shared" si="1"/>
        <v>0</v>
      </c>
      <c r="O61" s="11">
        <v>10</v>
      </c>
      <c r="P61" s="6">
        <v>103</v>
      </c>
      <c r="Q61" s="9">
        <f t="shared" si="2"/>
        <v>1030</v>
      </c>
      <c r="R61" s="8">
        <f t="shared" si="0"/>
        <v>1030</v>
      </c>
    </row>
    <row r="62" spans="1:18" x14ac:dyDescent="0.35">
      <c r="A62" s="19" t="s">
        <v>53</v>
      </c>
      <c r="B62" s="4">
        <v>54</v>
      </c>
      <c r="C62" s="4">
        <v>46.08</v>
      </c>
      <c r="D62" s="4">
        <v>1</v>
      </c>
      <c r="E62" s="4">
        <v>0.84499999999999997</v>
      </c>
      <c r="F62" s="4">
        <v>1070</v>
      </c>
      <c r="G62" s="4">
        <v>0.3</v>
      </c>
      <c r="H62" s="4">
        <v>3.1</v>
      </c>
      <c r="I62" s="5">
        <v>9000</v>
      </c>
      <c r="J62" s="5">
        <v>2000</v>
      </c>
      <c r="K62" s="4">
        <v>0</v>
      </c>
      <c r="L62" s="4">
        <v>255</v>
      </c>
      <c r="M62" s="4">
        <v>130</v>
      </c>
      <c r="N62" s="6">
        <f t="shared" si="1"/>
        <v>1.07</v>
      </c>
      <c r="O62" s="11">
        <v>0.1</v>
      </c>
      <c r="P62" s="6">
        <v>103</v>
      </c>
      <c r="Q62" s="9">
        <f t="shared" si="2"/>
        <v>10.3</v>
      </c>
      <c r="R62" s="8">
        <f t="shared" si="0"/>
        <v>474.62400000000002</v>
      </c>
    </row>
    <row r="63" spans="1:18" x14ac:dyDescent="0.35">
      <c r="A63" s="19" t="s">
        <v>54</v>
      </c>
      <c r="B63" s="4">
        <v>55</v>
      </c>
      <c r="C63" s="4">
        <v>46.08</v>
      </c>
      <c r="D63" s="4">
        <v>1</v>
      </c>
      <c r="E63" s="4">
        <v>0.84499999999999997</v>
      </c>
      <c r="F63" s="4">
        <v>1070</v>
      </c>
      <c r="G63" s="4">
        <v>0.3</v>
      </c>
      <c r="H63" s="4">
        <v>3.1</v>
      </c>
      <c r="I63" s="5">
        <v>9000</v>
      </c>
      <c r="J63" s="5">
        <v>2000</v>
      </c>
      <c r="K63" s="4">
        <v>0</v>
      </c>
      <c r="L63" s="4">
        <v>255</v>
      </c>
      <c r="M63" s="4">
        <v>131</v>
      </c>
      <c r="N63" s="6">
        <f t="shared" si="1"/>
        <v>1.07</v>
      </c>
      <c r="O63" s="11">
        <v>0.1</v>
      </c>
      <c r="P63" s="6">
        <v>103</v>
      </c>
      <c r="Q63" s="9">
        <f t="shared" si="2"/>
        <v>10.3</v>
      </c>
      <c r="R63" s="8">
        <f t="shared" si="0"/>
        <v>474.62400000000002</v>
      </c>
    </row>
    <row r="64" spans="1:18" x14ac:dyDescent="0.35">
      <c r="A64" s="19" t="s">
        <v>55</v>
      </c>
      <c r="B64" s="4">
        <v>56</v>
      </c>
      <c r="C64" s="4">
        <v>12.45</v>
      </c>
      <c r="D64" s="4">
        <v>1</v>
      </c>
      <c r="E64" s="4">
        <v>0.14299999999999999</v>
      </c>
      <c r="F64" s="4">
        <v>1850</v>
      </c>
      <c r="G64" s="4">
        <v>0.4</v>
      </c>
      <c r="H64" s="4">
        <v>1.3</v>
      </c>
      <c r="I64" s="5">
        <v>3000</v>
      </c>
      <c r="J64" s="5">
        <v>600</v>
      </c>
      <c r="K64" s="4">
        <v>220</v>
      </c>
      <c r="L64" s="4">
        <v>220</v>
      </c>
      <c r="M64" s="4">
        <v>220</v>
      </c>
      <c r="N64" s="6">
        <f t="shared" si="1"/>
        <v>1.85</v>
      </c>
      <c r="O64" s="11">
        <v>10</v>
      </c>
      <c r="P64" s="6">
        <v>103</v>
      </c>
      <c r="Q64" s="9">
        <f t="shared" si="2"/>
        <v>1030</v>
      </c>
      <c r="R64" s="8">
        <f t="shared" si="0"/>
        <v>12823.5</v>
      </c>
    </row>
    <row r="65" spans="1:18" x14ac:dyDescent="0.35">
      <c r="A65" s="19" t="s">
        <v>56</v>
      </c>
      <c r="B65" s="4">
        <v>57</v>
      </c>
      <c r="C65" s="4">
        <v>58.67</v>
      </c>
      <c r="D65" s="4">
        <v>1</v>
      </c>
      <c r="E65" s="4">
        <v>1.3919999999999999</v>
      </c>
      <c r="F65" s="4">
        <v>1050</v>
      </c>
      <c r="G65" s="4">
        <v>0.5</v>
      </c>
      <c r="H65" s="4">
        <v>3.9</v>
      </c>
      <c r="I65" s="5">
        <v>300000</v>
      </c>
      <c r="J65" s="5">
        <v>50000</v>
      </c>
      <c r="K65" s="4">
        <v>128</v>
      </c>
      <c r="L65" s="4">
        <v>0</v>
      </c>
      <c r="M65" s="4">
        <v>255</v>
      </c>
      <c r="N65" s="6">
        <f t="shared" si="1"/>
        <v>1.05</v>
      </c>
      <c r="O65" s="11">
        <v>2</v>
      </c>
      <c r="P65" s="6">
        <v>103</v>
      </c>
      <c r="Q65" s="9">
        <f t="shared" si="2"/>
        <v>206</v>
      </c>
      <c r="R65" s="8">
        <f t="shared" si="0"/>
        <v>12086.02</v>
      </c>
    </row>
    <row r="66" spans="1:18" x14ac:dyDescent="0.35">
      <c r="A66" s="19" t="s">
        <v>57</v>
      </c>
      <c r="B66" s="4">
        <v>58</v>
      </c>
      <c r="C66" s="4">
        <v>61.36</v>
      </c>
      <c r="D66" s="4">
        <v>1</v>
      </c>
      <c r="E66" s="4">
        <v>1.538</v>
      </c>
      <c r="F66" s="4">
        <v>1050</v>
      </c>
      <c r="G66" s="4">
        <v>0.5</v>
      </c>
      <c r="H66" s="4">
        <v>3.8</v>
      </c>
      <c r="I66" s="5">
        <v>1000000</v>
      </c>
      <c r="J66" s="5">
        <v>0</v>
      </c>
      <c r="K66" s="4">
        <v>80</v>
      </c>
      <c r="L66" s="4">
        <v>80</v>
      </c>
      <c r="M66" s="4">
        <v>255</v>
      </c>
      <c r="N66" s="6">
        <f t="shared" si="1"/>
        <v>1.05</v>
      </c>
      <c r="O66" s="11">
        <v>7</v>
      </c>
      <c r="P66" s="6">
        <v>103</v>
      </c>
      <c r="Q66" s="9">
        <f t="shared" si="2"/>
        <v>721</v>
      </c>
      <c r="R66" s="8">
        <f t="shared" si="0"/>
        <v>44240.56</v>
      </c>
    </row>
    <row r="67" spans="1:18" x14ac:dyDescent="0.35">
      <c r="A67" s="19" t="s">
        <v>58</v>
      </c>
      <c r="B67" s="4">
        <v>59</v>
      </c>
      <c r="C67" s="4">
        <v>68.64</v>
      </c>
      <c r="D67" s="4">
        <v>1</v>
      </c>
      <c r="E67" s="4">
        <v>2.4129999999999998</v>
      </c>
      <c r="F67" s="4">
        <v>1010</v>
      </c>
      <c r="G67" s="4">
        <v>0.6</v>
      </c>
      <c r="H67" s="4">
        <v>4.2</v>
      </c>
      <c r="I67" s="5">
        <v>0</v>
      </c>
      <c r="J67" s="5">
        <v>0</v>
      </c>
      <c r="K67" s="4">
        <v>0</v>
      </c>
      <c r="L67" s="4">
        <v>255</v>
      </c>
      <c r="M67" s="4">
        <v>0</v>
      </c>
      <c r="N67" s="6">
        <f t="shared" si="1"/>
        <v>1.01</v>
      </c>
      <c r="O67" s="11">
        <v>0.1</v>
      </c>
      <c r="P67" s="6">
        <v>103</v>
      </c>
      <c r="Q67" s="9">
        <f t="shared" si="2"/>
        <v>10.3</v>
      </c>
      <c r="R67" s="8">
        <f t="shared" si="0"/>
        <v>706.99200000000008</v>
      </c>
    </row>
    <row r="68" spans="1:18" x14ac:dyDescent="0.35">
      <c r="A68" s="19" t="s">
        <v>59</v>
      </c>
      <c r="B68" s="4">
        <v>60</v>
      </c>
      <c r="C68" s="4">
        <v>68.64</v>
      </c>
      <c r="D68" s="4">
        <v>1</v>
      </c>
      <c r="E68" s="4">
        <v>2.4129999999999998</v>
      </c>
      <c r="F68" s="4">
        <v>1010</v>
      </c>
      <c r="G68" s="4">
        <v>0.6</v>
      </c>
      <c r="H68" s="4">
        <v>4.2</v>
      </c>
      <c r="I68" s="5">
        <v>0</v>
      </c>
      <c r="J68" s="5">
        <v>0</v>
      </c>
      <c r="K68" s="4">
        <v>20</v>
      </c>
      <c r="L68" s="4">
        <v>255</v>
      </c>
      <c r="M68" s="4">
        <v>0</v>
      </c>
      <c r="N68" s="6">
        <f t="shared" si="1"/>
        <v>1.01</v>
      </c>
      <c r="O68" s="11">
        <v>0.2</v>
      </c>
      <c r="P68" s="6">
        <v>103</v>
      </c>
      <c r="Q68" s="9">
        <f t="shared" si="2"/>
        <v>20.6</v>
      </c>
      <c r="R68" s="8">
        <f t="shared" si="0"/>
        <v>1413.9840000000002</v>
      </c>
    </row>
    <row r="69" spans="1:18" x14ac:dyDescent="0.35">
      <c r="A69" s="19" t="s">
        <v>60</v>
      </c>
      <c r="B69" s="4">
        <v>61</v>
      </c>
      <c r="C69" s="4">
        <v>52.73</v>
      </c>
      <c r="D69" s="4">
        <v>1</v>
      </c>
      <c r="E69" s="4">
        <v>0.94199999999999995</v>
      </c>
      <c r="F69" s="4">
        <v>1050</v>
      </c>
      <c r="G69" s="4">
        <v>0.5</v>
      </c>
      <c r="H69" s="4">
        <v>3.7</v>
      </c>
      <c r="I69" s="5">
        <v>40000</v>
      </c>
      <c r="J69" s="5">
        <v>7000</v>
      </c>
      <c r="K69" s="4">
        <v>120</v>
      </c>
      <c r="L69" s="4">
        <v>120</v>
      </c>
      <c r="M69" s="4">
        <v>120</v>
      </c>
      <c r="N69" s="6">
        <f t="shared" si="1"/>
        <v>1.05</v>
      </c>
      <c r="O69" s="11">
        <v>5</v>
      </c>
      <c r="P69" s="6">
        <v>103</v>
      </c>
      <c r="Q69" s="9">
        <f t="shared" si="2"/>
        <v>515</v>
      </c>
      <c r="R69" s="8">
        <f t="shared" si="0"/>
        <v>27155.949999999997</v>
      </c>
    </row>
    <row r="70" spans="1:18" x14ac:dyDescent="0.35">
      <c r="A70" s="19" t="s">
        <v>61</v>
      </c>
      <c r="B70" s="4">
        <v>62</v>
      </c>
      <c r="C70" s="4">
        <v>38.89</v>
      </c>
      <c r="D70" s="4">
        <v>1</v>
      </c>
      <c r="E70" s="4">
        <v>0.59099999999999997</v>
      </c>
      <c r="F70" s="4">
        <v>1040</v>
      </c>
      <c r="G70" s="4">
        <v>0.5</v>
      </c>
      <c r="H70" s="4">
        <v>3.6</v>
      </c>
      <c r="I70" s="5">
        <v>20000</v>
      </c>
      <c r="J70" s="5">
        <v>7000</v>
      </c>
      <c r="K70" s="4">
        <v>240</v>
      </c>
      <c r="L70" s="4">
        <v>240</v>
      </c>
      <c r="M70" s="4">
        <v>240</v>
      </c>
      <c r="N70" s="6">
        <f t="shared" si="1"/>
        <v>1.04</v>
      </c>
      <c r="O70" s="11">
        <v>5</v>
      </c>
      <c r="P70" s="6">
        <v>103</v>
      </c>
      <c r="Q70" s="9">
        <f t="shared" si="2"/>
        <v>515</v>
      </c>
      <c r="R70" s="8">
        <f t="shared" si="0"/>
        <v>20028.349999999999</v>
      </c>
    </row>
    <row r="71" spans="1:18" x14ac:dyDescent="0.35">
      <c r="A71" s="19" t="s">
        <v>62</v>
      </c>
      <c r="B71" s="4">
        <v>63</v>
      </c>
      <c r="C71" s="4">
        <v>49.44</v>
      </c>
      <c r="D71" s="4">
        <v>1</v>
      </c>
      <c r="E71" s="4">
        <v>1.2629999999999999</v>
      </c>
      <c r="F71" s="4">
        <v>1045</v>
      </c>
      <c r="G71" s="4">
        <v>0.5</v>
      </c>
      <c r="H71" s="4">
        <v>3.7</v>
      </c>
      <c r="I71" s="5">
        <v>40000</v>
      </c>
      <c r="J71" s="5">
        <v>7000</v>
      </c>
      <c r="K71" s="4">
        <v>180</v>
      </c>
      <c r="L71" s="4">
        <v>180</v>
      </c>
      <c r="M71" s="4">
        <v>180</v>
      </c>
      <c r="N71" s="6">
        <f t="shared" si="1"/>
        <v>1.0449999999999999</v>
      </c>
      <c r="O71" s="11">
        <v>1</v>
      </c>
      <c r="P71" s="6">
        <v>103</v>
      </c>
      <c r="Q71" s="9">
        <f t="shared" si="2"/>
        <v>103</v>
      </c>
      <c r="R71" s="8">
        <f t="shared" si="0"/>
        <v>5092.32</v>
      </c>
    </row>
    <row r="72" spans="1:18" x14ac:dyDescent="0.35">
      <c r="A72" s="19" t="s">
        <v>63</v>
      </c>
      <c r="B72" s="4">
        <v>64</v>
      </c>
      <c r="C72" s="4">
        <v>12.45</v>
      </c>
      <c r="D72" s="4">
        <v>1</v>
      </c>
      <c r="E72" s="4">
        <v>0.14299999999999999</v>
      </c>
      <c r="F72" s="4">
        <v>1850</v>
      </c>
      <c r="G72" s="4">
        <v>0.4</v>
      </c>
      <c r="H72" s="4">
        <v>1.3</v>
      </c>
      <c r="I72" s="5">
        <v>3000</v>
      </c>
      <c r="J72" s="5">
        <v>600</v>
      </c>
      <c r="K72" s="4">
        <v>220</v>
      </c>
      <c r="L72" s="4">
        <v>220</v>
      </c>
      <c r="M72" s="4">
        <v>220</v>
      </c>
      <c r="N72" s="6">
        <f t="shared" si="1"/>
        <v>1.85</v>
      </c>
      <c r="O72" s="11">
        <v>0.1</v>
      </c>
      <c r="P72" s="6">
        <v>103</v>
      </c>
      <c r="Q72" s="9">
        <f t="shared" si="2"/>
        <v>10.3</v>
      </c>
      <c r="R72" s="8">
        <f t="shared" si="0"/>
        <v>128.23500000000001</v>
      </c>
    </row>
    <row r="73" spans="1:18" x14ac:dyDescent="0.35">
      <c r="A73" s="19" t="s">
        <v>64</v>
      </c>
      <c r="B73" s="4">
        <v>65</v>
      </c>
      <c r="C73" s="4">
        <v>61.36</v>
      </c>
      <c r="D73" s="4">
        <v>1</v>
      </c>
      <c r="E73" s="4">
        <v>1.538</v>
      </c>
      <c r="F73" s="4">
        <v>1050</v>
      </c>
      <c r="G73" s="4">
        <v>0.5</v>
      </c>
      <c r="H73" s="4">
        <v>3.8</v>
      </c>
      <c r="I73" s="5">
        <v>1000000</v>
      </c>
      <c r="J73" s="4">
        <v>0</v>
      </c>
      <c r="K73" s="4">
        <v>255</v>
      </c>
      <c r="L73" s="4">
        <v>0</v>
      </c>
      <c r="M73" s="4">
        <v>0</v>
      </c>
      <c r="N73" s="6">
        <f t="shared" si="1"/>
        <v>1.05</v>
      </c>
      <c r="O73" s="11">
        <v>7</v>
      </c>
      <c r="P73" s="6">
        <v>103</v>
      </c>
      <c r="Q73" s="9">
        <f t="shared" si="2"/>
        <v>721</v>
      </c>
      <c r="R73" s="8">
        <f t="shared" ref="R73:R105" si="3">Q73*C73</f>
        <v>44240.56</v>
      </c>
    </row>
    <row r="74" spans="1:18" x14ac:dyDescent="0.35">
      <c r="A74" s="19" t="s">
        <v>65</v>
      </c>
      <c r="B74" s="4">
        <v>66</v>
      </c>
      <c r="C74" s="4">
        <v>45.8</v>
      </c>
      <c r="D74" s="4">
        <v>1</v>
      </c>
      <c r="E74" s="4">
        <v>0.72</v>
      </c>
      <c r="F74" s="4">
        <v>1100</v>
      </c>
      <c r="G74" s="4">
        <v>0.5</v>
      </c>
      <c r="H74" s="4">
        <v>3.5</v>
      </c>
      <c r="I74" s="5">
        <v>4000</v>
      </c>
      <c r="J74" s="5">
        <v>500</v>
      </c>
      <c r="K74" s="4">
        <v>255</v>
      </c>
      <c r="L74" s="4">
        <v>255</v>
      </c>
      <c r="M74" s="4">
        <v>100</v>
      </c>
      <c r="N74" s="6">
        <f t="shared" ref="N74:N105" si="4">F74/1000</f>
        <v>1.1000000000000001</v>
      </c>
      <c r="O74" s="11">
        <v>1</v>
      </c>
      <c r="P74" s="6">
        <v>103</v>
      </c>
      <c r="Q74" s="9">
        <f t="shared" ref="Q74:Q105" si="5">P74*O74</f>
        <v>103</v>
      </c>
      <c r="R74" s="8">
        <f t="shared" si="3"/>
        <v>4717.3999999999996</v>
      </c>
    </row>
    <row r="75" spans="1:18" x14ac:dyDescent="0.35">
      <c r="A75" s="19" t="s">
        <v>66</v>
      </c>
      <c r="B75" s="4">
        <v>67</v>
      </c>
      <c r="C75" s="4">
        <v>45.8</v>
      </c>
      <c r="D75" s="4">
        <v>1</v>
      </c>
      <c r="E75" s="4">
        <v>0.72</v>
      </c>
      <c r="F75" s="4">
        <v>1100</v>
      </c>
      <c r="G75" s="4">
        <v>0.5</v>
      </c>
      <c r="H75" s="4">
        <v>3.5</v>
      </c>
      <c r="I75" s="5">
        <v>4000</v>
      </c>
      <c r="J75" s="5">
        <v>500</v>
      </c>
      <c r="K75" s="4">
        <v>255</v>
      </c>
      <c r="L75" s="4">
        <v>255</v>
      </c>
      <c r="M75" s="4">
        <v>50</v>
      </c>
      <c r="N75" s="6">
        <f t="shared" si="4"/>
        <v>1.1000000000000001</v>
      </c>
      <c r="O75" s="11">
        <v>1</v>
      </c>
      <c r="P75" s="6">
        <v>103</v>
      </c>
      <c r="Q75" s="9">
        <f t="shared" si="5"/>
        <v>103</v>
      </c>
      <c r="R75" s="8">
        <f t="shared" si="3"/>
        <v>4717.3999999999996</v>
      </c>
    </row>
    <row r="76" spans="1:18" x14ac:dyDescent="0.35">
      <c r="A76" s="19" t="s">
        <v>67</v>
      </c>
      <c r="B76" s="4">
        <v>68</v>
      </c>
      <c r="C76" s="4">
        <v>44.78</v>
      </c>
      <c r="D76" s="4">
        <v>1</v>
      </c>
      <c r="E76" s="4">
        <v>0.69599999999999995</v>
      </c>
      <c r="F76" s="4">
        <v>1060</v>
      </c>
      <c r="G76" s="4">
        <v>0.46</v>
      </c>
      <c r="H76" s="4">
        <v>3.3</v>
      </c>
      <c r="I76" s="5">
        <v>1000000</v>
      </c>
      <c r="J76" s="4">
        <v>0</v>
      </c>
      <c r="K76" s="4">
        <v>230</v>
      </c>
      <c r="L76" s="4">
        <v>0</v>
      </c>
      <c r="M76" s="4">
        <v>0</v>
      </c>
      <c r="N76" s="6">
        <f t="shared" si="4"/>
        <v>1.06</v>
      </c>
      <c r="O76" s="11">
        <v>1</v>
      </c>
      <c r="P76" s="6">
        <v>103</v>
      </c>
      <c r="Q76" s="9">
        <f t="shared" si="5"/>
        <v>103</v>
      </c>
      <c r="R76" s="8">
        <f t="shared" si="3"/>
        <v>4612.34</v>
      </c>
    </row>
    <row r="77" spans="1:18" x14ac:dyDescent="0.35">
      <c r="A77" s="19" t="s">
        <v>68</v>
      </c>
      <c r="B77" s="4">
        <v>69</v>
      </c>
      <c r="C77" s="4">
        <v>68.900000000000006</v>
      </c>
      <c r="D77" s="4">
        <v>1</v>
      </c>
      <c r="E77" s="4">
        <v>1.6359999999999999</v>
      </c>
      <c r="F77" s="4">
        <v>1000</v>
      </c>
      <c r="G77" s="4">
        <v>0.6</v>
      </c>
      <c r="H77" s="4">
        <v>4.2</v>
      </c>
      <c r="I77" s="5">
        <v>0</v>
      </c>
      <c r="J77" s="5">
        <v>0</v>
      </c>
      <c r="K77" s="4">
        <v>128</v>
      </c>
      <c r="L77" s="4">
        <v>128</v>
      </c>
      <c r="M77" s="4">
        <v>255</v>
      </c>
      <c r="N77" s="6">
        <f t="shared" si="4"/>
        <v>1</v>
      </c>
      <c r="O77" s="11">
        <v>10</v>
      </c>
      <c r="P77" s="6">
        <v>103</v>
      </c>
      <c r="Q77" s="9">
        <f t="shared" si="5"/>
        <v>1030</v>
      </c>
      <c r="R77" s="8">
        <f t="shared" si="3"/>
        <v>70967</v>
      </c>
    </row>
    <row r="78" spans="1:18" x14ac:dyDescent="0.35">
      <c r="A78" s="19" t="s">
        <v>69</v>
      </c>
      <c r="B78" s="4">
        <v>70</v>
      </c>
      <c r="C78" s="4">
        <v>5.5039999999999996</v>
      </c>
      <c r="D78" s="4">
        <v>1</v>
      </c>
      <c r="E78" s="4">
        <v>0.04</v>
      </c>
      <c r="F78" s="4">
        <v>1000</v>
      </c>
      <c r="G78" s="4">
        <v>0.2</v>
      </c>
      <c r="H78" s="4">
        <v>2.7</v>
      </c>
      <c r="I78" s="5">
        <v>30000</v>
      </c>
      <c r="J78" s="5">
        <v>6000</v>
      </c>
      <c r="K78" s="4">
        <v>230</v>
      </c>
      <c r="L78" s="4">
        <v>220</v>
      </c>
      <c r="M78" s="4">
        <v>240</v>
      </c>
      <c r="N78" s="6">
        <f t="shared" si="4"/>
        <v>1</v>
      </c>
      <c r="O78" s="11">
        <v>5</v>
      </c>
      <c r="P78" s="6">
        <v>103</v>
      </c>
      <c r="Q78" s="9">
        <f t="shared" si="5"/>
        <v>515</v>
      </c>
      <c r="R78" s="8">
        <f t="shared" si="3"/>
        <v>2834.56</v>
      </c>
    </row>
    <row r="79" spans="1:18" x14ac:dyDescent="0.35">
      <c r="A79" s="19" t="s">
        <v>70</v>
      </c>
      <c r="B79" s="4">
        <v>71</v>
      </c>
      <c r="C79" s="4">
        <v>55.24</v>
      </c>
      <c r="D79" s="4">
        <v>1</v>
      </c>
      <c r="E79" s="4">
        <v>1.3939999999999999</v>
      </c>
      <c r="F79" s="4">
        <v>1050</v>
      </c>
      <c r="G79" s="4">
        <v>0.5</v>
      </c>
      <c r="H79" s="4">
        <v>3.6</v>
      </c>
      <c r="I79" s="4">
        <v>0</v>
      </c>
      <c r="J79" s="4">
        <v>0</v>
      </c>
      <c r="K79" s="4">
        <v>0</v>
      </c>
      <c r="L79" s="4">
        <v>0</v>
      </c>
      <c r="M79" s="4">
        <v>255</v>
      </c>
      <c r="N79" s="6">
        <f t="shared" si="4"/>
        <v>1.05</v>
      </c>
      <c r="O79" s="11">
        <v>0.01</v>
      </c>
      <c r="P79" s="6">
        <v>103</v>
      </c>
      <c r="Q79" s="9">
        <f t="shared" si="5"/>
        <v>1.03</v>
      </c>
      <c r="R79" s="8">
        <f t="shared" si="3"/>
        <v>56.897200000000005</v>
      </c>
    </row>
    <row r="80" spans="1:18" x14ac:dyDescent="0.35">
      <c r="A80" s="19" t="s">
        <v>71</v>
      </c>
      <c r="B80" s="4">
        <v>72</v>
      </c>
      <c r="C80" s="4">
        <v>55.27</v>
      </c>
      <c r="D80" s="4">
        <v>1</v>
      </c>
      <c r="E80" s="4">
        <v>1.167</v>
      </c>
      <c r="F80" s="4">
        <v>1030</v>
      </c>
      <c r="G80" s="4">
        <v>0.4</v>
      </c>
      <c r="H80" s="4">
        <v>3</v>
      </c>
      <c r="I80" s="5">
        <v>2000</v>
      </c>
      <c r="J80" s="5">
        <v>0</v>
      </c>
      <c r="K80" s="4">
        <v>100</v>
      </c>
      <c r="L80" s="4">
        <v>240</v>
      </c>
      <c r="M80" s="4">
        <v>240</v>
      </c>
      <c r="N80" s="6">
        <f t="shared" si="4"/>
        <v>1.03</v>
      </c>
      <c r="O80" s="11">
        <v>0.1</v>
      </c>
      <c r="P80" s="6">
        <v>103</v>
      </c>
      <c r="Q80" s="9">
        <f t="shared" si="5"/>
        <v>10.3</v>
      </c>
      <c r="R80" s="8">
        <f t="shared" si="3"/>
        <v>569.28100000000006</v>
      </c>
    </row>
    <row r="81" spans="1:18" x14ac:dyDescent="0.35">
      <c r="A81" s="19" t="s">
        <v>72</v>
      </c>
      <c r="B81" s="4">
        <v>73</v>
      </c>
      <c r="C81" s="4">
        <v>55.27</v>
      </c>
      <c r="D81" s="4">
        <v>1</v>
      </c>
      <c r="E81" s="4">
        <v>1.167</v>
      </c>
      <c r="F81" s="4">
        <v>1030</v>
      </c>
      <c r="G81" s="4">
        <v>0.5</v>
      </c>
      <c r="H81" s="4">
        <v>3.7</v>
      </c>
      <c r="I81" s="5">
        <v>40000</v>
      </c>
      <c r="J81" s="5">
        <v>7000</v>
      </c>
      <c r="K81" s="4">
        <v>0</v>
      </c>
      <c r="L81" s="4">
        <v>255</v>
      </c>
      <c r="M81" s="4">
        <v>128</v>
      </c>
      <c r="N81" s="6">
        <f t="shared" si="4"/>
        <v>1.03</v>
      </c>
      <c r="O81" s="11">
        <v>0.1</v>
      </c>
      <c r="P81" s="6">
        <v>103</v>
      </c>
      <c r="Q81" s="9">
        <f t="shared" si="5"/>
        <v>10.3</v>
      </c>
      <c r="R81" s="8">
        <f t="shared" si="3"/>
        <v>569.28100000000006</v>
      </c>
    </row>
    <row r="82" spans="1:18" x14ac:dyDescent="0.35">
      <c r="A82" s="19" t="s">
        <v>73</v>
      </c>
      <c r="B82" s="4">
        <v>74</v>
      </c>
      <c r="C82" s="4">
        <v>12.45</v>
      </c>
      <c r="D82" s="4">
        <v>1</v>
      </c>
      <c r="E82" s="4">
        <v>0.14299999999999999</v>
      </c>
      <c r="F82" s="4">
        <v>1030</v>
      </c>
      <c r="G82" s="4">
        <v>0.35</v>
      </c>
      <c r="H82" s="4">
        <v>2.1</v>
      </c>
      <c r="I82" s="5">
        <v>0</v>
      </c>
      <c r="J82" s="5">
        <v>0</v>
      </c>
      <c r="K82" s="4">
        <v>255</v>
      </c>
      <c r="L82" s="4">
        <v>220</v>
      </c>
      <c r="M82" s="4">
        <v>220</v>
      </c>
      <c r="N82" s="6">
        <f t="shared" si="4"/>
        <v>1.03</v>
      </c>
      <c r="O82" s="11">
        <v>0.05</v>
      </c>
      <c r="P82" s="6">
        <v>103</v>
      </c>
      <c r="Q82" s="9">
        <f t="shared" si="5"/>
        <v>5.15</v>
      </c>
      <c r="R82" s="8">
        <f t="shared" si="3"/>
        <v>64.117500000000007</v>
      </c>
    </row>
    <row r="83" spans="1:18" x14ac:dyDescent="0.35">
      <c r="A83" s="19" t="s">
        <v>74</v>
      </c>
      <c r="B83" s="4">
        <v>75</v>
      </c>
      <c r="C83" s="4">
        <v>22</v>
      </c>
      <c r="D83" s="4">
        <v>1</v>
      </c>
      <c r="E83" s="4">
        <v>0.45700000000000002</v>
      </c>
      <c r="F83" s="4">
        <v>800</v>
      </c>
      <c r="G83" s="4">
        <v>0.4</v>
      </c>
      <c r="H83" s="4">
        <v>3.6</v>
      </c>
      <c r="I83" s="5">
        <v>9000</v>
      </c>
      <c r="J83" s="5">
        <v>2000</v>
      </c>
      <c r="K83" s="4">
        <v>80</v>
      </c>
      <c r="L83" s="4">
        <v>192</v>
      </c>
      <c r="M83" s="4">
        <v>255</v>
      </c>
      <c r="N83" s="6">
        <f t="shared" si="4"/>
        <v>0.8</v>
      </c>
      <c r="O83" s="11">
        <v>5</v>
      </c>
      <c r="P83" s="6">
        <v>103</v>
      </c>
      <c r="Q83" s="9">
        <f t="shared" si="5"/>
        <v>515</v>
      </c>
      <c r="R83" s="8">
        <f t="shared" si="3"/>
        <v>11330</v>
      </c>
    </row>
    <row r="84" spans="1:18" x14ac:dyDescent="0.35">
      <c r="A84" s="19" t="s">
        <v>75</v>
      </c>
      <c r="B84" s="4">
        <v>76</v>
      </c>
      <c r="C84" s="4">
        <v>51.42</v>
      </c>
      <c r="D84" s="4">
        <v>1</v>
      </c>
      <c r="E84" s="4">
        <v>0.85799999999999998</v>
      </c>
      <c r="F84" s="4">
        <v>1050</v>
      </c>
      <c r="G84" s="4">
        <v>0.6</v>
      </c>
      <c r="H84" s="4">
        <v>3.6</v>
      </c>
      <c r="I84" s="5">
        <v>20000</v>
      </c>
      <c r="J84" s="5">
        <v>4000</v>
      </c>
      <c r="K84" s="4">
        <v>64</v>
      </c>
      <c r="L84" s="4">
        <v>192</v>
      </c>
      <c r="M84" s="4">
        <v>255</v>
      </c>
      <c r="N84" s="6">
        <f t="shared" si="4"/>
        <v>1.05</v>
      </c>
      <c r="O84" s="11">
        <v>3</v>
      </c>
      <c r="P84" s="6">
        <v>103</v>
      </c>
      <c r="Q84" s="9">
        <f t="shared" si="5"/>
        <v>309</v>
      </c>
      <c r="R84" s="8">
        <f t="shared" si="3"/>
        <v>15888.78</v>
      </c>
    </row>
    <row r="85" spans="1:18" x14ac:dyDescent="0.35">
      <c r="A85" s="19" t="s">
        <v>76</v>
      </c>
      <c r="B85" s="4">
        <v>200</v>
      </c>
      <c r="C85" s="4">
        <v>67.27</v>
      </c>
      <c r="D85" s="4">
        <v>1</v>
      </c>
      <c r="E85" s="4">
        <v>1.5960000000000001</v>
      </c>
      <c r="F85" s="4">
        <v>1050</v>
      </c>
      <c r="G85" s="4">
        <v>0.6</v>
      </c>
      <c r="H85" s="4">
        <v>3.8</v>
      </c>
      <c r="I85" s="5">
        <v>400000</v>
      </c>
      <c r="J85" s="5">
        <v>60000</v>
      </c>
      <c r="K85" s="4">
        <v>241</v>
      </c>
      <c r="L85" s="4">
        <v>60</v>
      </c>
      <c r="M85" s="4">
        <v>60</v>
      </c>
      <c r="N85" s="6">
        <f t="shared" si="4"/>
        <v>1.05</v>
      </c>
      <c r="O85" s="11">
        <v>0.5</v>
      </c>
      <c r="P85" s="6">
        <v>103</v>
      </c>
      <c r="Q85" s="9">
        <f t="shared" si="5"/>
        <v>51.5</v>
      </c>
      <c r="R85" s="8">
        <f t="shared" si="3"/>
        <v>3464.4049999999997</v>
      </c>
    </row>
    <row r="86" spans="1:18" x14ac:dyDescent="0.35">
      <c r="A86" s="19" t="s">
        <v>77</v>
      </c>
      <c r="B86" s="4">
        <v>201</v>
      </c>
      <c r="C86" s="4">
        <v>62.95</v>
      </c>
      <c r="D86" s="4">
        <v>1</v>
      </c>
      <c r="E86" s="4">
        <v>1.153</v>
      </c>
      <c r="F86" s="4">
        <v>1100</v>
      </c>
      <c r="G86" s="4">
        <v>0.3</v>
      </c>
      <c r="H86" s="4">
        <v>3.5</v>
      </c>
      <c r="I86" s="5">
        <v>9000</v>
      </c>
      <c r="J86" s="5">
        <v>2000</v>
      </c>
      <c r="K86" s="4">
        <v>241</v>
      </c>
      <c r="L86" s="4">
        <v>80</v>
      </c>
      <c r="M86" s="4">
        <v>0</v>
      </c>
      <c r="N86" s="6">
        <f t="shared" si="4"/>
        <v>1.1000000000000001</v>
      </c>
      <c r="O86" s="11">
        <v>0.1</v>
      </c>
      <c r="P86" s="6">
        <v>103</v>
      </c>
      <c r="Q86" s="9">
        <f t="shared" si="5"/>
        <v>10.3</v>
      </c>
      <c r="R86" s="8">
        <f t="shared" si="3"/>
        <v>648.3850000000001</v>
      </c>
    </row>
    <row r="87" spans="1:18" x14ac:dyDescent="0.35">
      <c r="A87" s="19" t="s">
        <v>78</v>
      </c>
      <c r="B87" s="4">
        <v>202</v>
      </c>
      <c r="C87" s="4">
        <v>68.900000000000006</v>
      </c>
      <c r="D87" s="4">
        <v>1</v>
      </c>
      <c r="E87" s="4">
        <v>1.6359999999999999</v>
      </c>
      <c r="F87" s="4">
        <v>1010</v>
      </c>
      <c r="G87" s="4">
        <v>0.5</v>
      </c>
      <c r="H87" s="4">
        <v>4.2</v>
      </c>
      <c r="I87" s="5">
        <v>0</v>
      </c>
      <c r="J87" s="5">
        <v>0</v>
      </c>
      <c r="K87" s="4">
        <v>129</v>
      </c>
      <c r="L87" s="4">
        <v>129</v>
      </c>
      <c r="M87" s="4">
        <v>255</v>
      </c>
      <c r="N87" s="6">
        <f t="shared" si="4"/>
        <v>1.01</v>
      </c>
      <c r="O87" s="11">
        <v>1</v>
      </c>
      <c r="P87" s="6">
        <v>103</v>
      </c>
      <c r="Q87" s="9">
        <f t="shared" si="5"/>
        <v>103</v>
      </c>
      <c r="R87" s="8">
        <f t="shared" si="3"/>
        <v>7096.7000000000007</v>
      </c>
    </row>
    <row r="88" spans="1:18" x14ac:dyDescent="0.35">
      <c r="A88" s="19" t="s">
        <v>79</v>
      </c>
      <c r="B88" s="4">
        <v>203</v>
      </c>
      <c r="C88" s="4">
        <v>54.52</v>
      </c>
      <c r="D88" s="4">
        <v>1</v>
      </c>
      <c r="E88" s="4">
        <v>0.89600000000000002</v>
      </c>
      <c r="F88" s="4">
        <v>1000</v>
      </c>
      <c r="G88" s="4">
        <v>0.4</v>
      </c>
      <c r="H88" s="4">
        <v>3</v>
      </c>
      <c r="I88" s="5">
        <v>2000</v>
      </c>
      <c r="J88" s="5">
        <v>400</v>
      </c>
      <c r="K88" s="4">
        <v>201</v>
      </c>
      <c r="L88" s="4">
        <v>120</v>
      </c>
      <c r="M88" s="4">
        <v>120</v>
      </c>
      <c r="N88" s="6">
        <f t="shared" si="4"/>
        <v>1</v>
      </c>
      <c r="O88" s="11">
        <v>10</v>
      </c>
      <c r="P88" s="6">
        <v>103</v>
      </c>
      <c r="Q88" s="9">
        <f t="shared" si="5"/>
        <v>1030</v>
      </c>
      <c r="R88" s="8">
        <f t="shared" si="3"/>
        <v>56155.600000000006</v>
      </c>
    </row>
    <row r="89" spans="1:18" x14ac:dyDescent="0.35">
      <c r="A89" s="19" t="s">
        <v>80</v>
      </c>
      <c r="B89" s="4">
        <v>204</v>
      </c>
      <c r="C89" s="4">
        <v>63.11</v>
      </c>
      <c r="D89" s="4">
        <v>1</v>
      </c>
      <c r="E89" s="4">
        <v>1.1559999999999999</v>
      </c>
      <c r="F89" s="4">
        <v>1100</v>
      </c>
      <c r="G89" s="4">
        <v>0.3</v>
      </c>
      <c r="H89" s="4">
        <v>3.5</v>
      </c>
      <c r="I89" s="5">
        <v>9000</v>
      </c>
      <c r="J89" s="5">
        <v>2000</v>
      </c>
      <c r="K89" s="4">
        <v>255</v>
      </c>
      <c r="L89" s="4">
        <v>193</v>
      </c>
      <c r="M89" s="4">
        <v>193</v>
      </c>
      <c r="N89" s="6">
        <f t="shared" si="4"/>
        <v>1.1000000000000001</v>
      </c>
      <c r="O89" s="11">
        <v>10</v>
      </c>
      <c r="P89" s="6">
        <v>103</v>
      </c>
      <c r="Q89" s="9">
        <f t="shared" si="5"/>
        <v>1030</v>
      </c>
      <c r="R89" s="8">
        <f t="shared" si="3"/>
        <v>65003.3</v>
      </c>
    </row>
    <row r="90" spans="1:18" x14ac:dyDescent="0.35">
      <c r="A90" s="19" t="s">
        <v>81</v>
      </c>
      <c r="B90" s="4">
        <v>205</v>
      </c>
      <c r="C90" s="4">
        <v>54.52</v>
      </c>
      <c r="D90" s="4">
        <v>1</v>
      </c>
      <c r="E90" s="4">
        <v>0.89600000000000002</v>
      </c>
      <c r="F90" s="4">
        <v>1000</v>
      </c>
      <c r="G90" s="4">
        <v>0.4</v>
      </c>
      <c r="H90" s="4">
        <v>3</v>
      </c>
      <c r="I90" s="5">
        <v>2000</v>
      </c>
      <c r="J90" s="5">
        <v>400</v>
      </c>
      <c r="K90" s="4">
        <v>201</v>
      </c>
      <c r="L90" s="4">
        <v>120</v>
      </c>
      <c r="M90" s="4">
        <v>120</v>
      </c>
      <c r="N90" s="6">
        <f t="shared" si="4"/>
        <v>1</v>
      </c>
      <c r="O90" s="11">
        <v>20</v>
      </c>
      <c r="P90" s="6">
        <v>103</v>
      </c>
      <c r="Q90" s="9">
        <f t="shared" si="5"/>
        <v>2060</v>
      </c>
      <c r="R90" s="8">
        <f t="shared" si="3"/>
        <v>112311.20000000001</v>
      </c>
    </row>
    <row r="91" spans="1:18" x14ac:dyDescent="0.35">
      <c r="A91" s="19" t="s">
        <v>82</v>
      </c>
      <c r="B91" s="4">
        <v>206</v>
      </c>
      <c r="C91" s="4">
        <v>54.52</v>
      </c>
      <c r="D91" s="4">
        <v>1</v>
      </c>
      <c r="E91" s="4">
        <v>0.89600000000000002</v>
      </c>
      <c r="F91" s="4">
        <v>1000</v>
      </c>
      <c r="G91" s="4">
        <v>0.4</v>
      </c>
      <c r="H91" s="4">
        <v>3</v>
      </c>
      <c r="I91" s="5">
        <v>2000</v>
      </c>
      <c r="J91" s="5">
        <v>400</v>
      </c>
      <c r="K91" s="4">
        <v>201</v>
      </c>
      <c r="L91" s="4">
        <v>120</v>
      </c>
      <c r="M91" s="4">
        <v>120</v>
      </c>
      <c r="N91" s="6">
        <f t="shared" si="4"/>
        <v>1</v>
      </c>
      <c r="O91" s="11">
        <v>5</v>
      </c>
      <c r="P91" s="6">
        <v>103</v>
      </c>
      <c r="Q91" s="9">
        <f t="shared" si="5"/>
        <v>515</v>
      </c>
      <c r="R91" s="8">
        <f t="shared" si="3"/>
        <v>28077.800000000003</v>
      </c>
    </row>
    <row r="92" spans="1:18" x14ac:dyDescent="0.35">
      <c r="A92" s="19" t="s">
        <v>83</v>
      </c>
      <c r="B92" s="4">
        <v>207</v>
      </c>
      <c r="C92" s="4">
        <v>54.52</v>
      </c>
      <c r="D92" s="4">
        <v>1</v>
      </c>
      <c r="E92" s="4">
        <v>0.89600000000000002</v>
      </c>
      <c r="F92" s="4">
        <v>1000</v>
      </c>
      <c r="G92" s="4">
        <v>0.4</v>
      </c>
      <c r="H92" s="4">
        <v>3</v>
      </c>
      <c r="I92" s="5">
        <v>2000</v>
      </c>
      <c r="J92" s="5">
        <v>400</v>
      </c>
      <c r="K92" s="4">
        <v>201</v>
      </c>
      <c r="L92" s="4">
        <v>120</v>
      </c>
      <c r="M92" s="4">
        <v>120</v>
      </c>
      <c r="N92" s="6">
        <f t="shared" si="4"/>
        <v>1</v>
      </c>
      <c r="O92" s="11">
        <v>5</v>
      </c>
      <c r="P92" s="6">
        <v>103</v>
      </c>
      <c r="Q92" s="9">
        <f t="shared" si="5"/>
        <v>515</v>
      </c>
      <c r="R92" s="8">
        <f t="shared" si="3"/>
        <v>28077.800000000003</v>
      </c>
    </row>
    <row r="93" spans="1:18" x14ac:dyDescent="0.35">
      <c r="A93" s="19" t="s">
        <v>84</v>
      </c>
      <c r="B93" s="4">
        <v>208</v>
      </c>
      <c r="C93" s="4">
        <v>60.15</v>
      </c>
      <c r="D93" s="4">
        <v>1</v>
      </c>
      <c r="E93" s="4">
        <v>1.0069999999999999</v>
      </c>
      <c r="F93" s="4">
        <v>1045</v>
      </c>
      <c r="G93" s="4">
        <v>0.5</v>
      </c>
      <c r="H93" s="4">
        <v>3.7</v>
      </c>
      <c r="I93" s="5">
        <v>40000</v>
      </c>
      <c r="J93" s="5">
        <v>4000</v>
      </c>
      <c r="K93" s="4">
        <v>121</v>
      </c>
      <c r="L93" s="4">
        <v>121</v>
      </c>
      <c r="M93" s="4">
        <v>121</v>
      </c>
      <c r="N93" s="6">
        <f t="shared" si="4"/>
        <v>1.0449999999999999</v>
      </c>
      <c r="O93" s="11">
        <v>2</v>
      </c>
      <c r="P93" s="6">
        <v>103</v>
      </c>
      <c r="Q93" s="9">
        <f t="shared" si="5"/>
        <v>206</v>
      </c>
      <c r="R93" s="8">
        <f t="shared" si="3"/>
        <v>12390.9</v>
      </c>
    </row>
    <row r="94" spans="1:18" x14ac:dyDescent="0.35">
      <c r="A94" s="19" t="s">
        <v>85</v>
      </c>
      <c r="B94" s="4">
        <v>209</v>
      </c>
      <c r="C94" s="4">
        <v>64.81</v>
      </c>
      <c r="D94" s="4">
        <v>1</v>
      </c>
      <c r="E94" s="4">
        <v>1.3680000000000001</v>
      </c>
      <c r="F94" s="4">
        <v>1000</v>
      </c>
      <c r="G94" s="4">
        <v>0.6</v>
      </c>
      <c r="H94" s="4">
        <v>3.9</v>
      </c>
      <c r="I94" s="5">
        <v>0</v>
      </c>
      <c r="J94" s="5">
        <v>0</v>
      </c>
      <c r="K94" s="4">
        <v>241</v>
      </c>
      <c r="L94" s="4">
        <v>241</v>
      </c>
      <c r="M94" s="4">
        <v>200</v>
      </c>
      <c r="N94" s="6">
        <f t="shared" si="4"/>
        <v>1</v>
      </c>
      <c r="O94" s="11">
        <v>0.5</v>
      </c>
      <c r="P94" s="6">
        <v>103</v>
      </c>
      <c r="Q94" s="9">
        <f t="shared" si="5"/>
        <v>51.5</v>
      </c>
      <c r="R94" s="8">
        <f t="shared" si="3"/>
        <v>3337.7150000000001</v>
      </c>
    </row>
    <row r="95" spans="1:18" x14ac:dyDescent="0.35">
      <c r="A95" s="19" t="s">
        <v>86</v>
      </c>
      <c r="B95" s="4">
        <v>210</v>
      </c>
      <c r="C95" s="4">
        <v>62.75</v>
      </c>
      <c r="D95" s="4">
        <v>1</v>
      </c>
      <c r="E95" s="4">
        <v>1.069</v>
      </c>
      <c r="F95" s="4">
        <v>1090</v>
      </c>
      <c r="G95" s="4">
        <v>0.4</v>
      </c>
      <c r="H95" s="4">
        <v>3.6</v>
      </c>
      <c r="I95" s="5">
        <v>0</v>
      </c>
      <c r="J95" s="5">
        <v>0</v>
      </c>
      <c r="K95" s="4">
        <v>1</v>
      </c>
      <c r="L95" s="4">
        <v>255</v>
      </c>
      <c r="M95" s="4">
        <v>255</v>
      </c>
      <c r="N95" s="6">
        <f t="shared" si="4"/>
        <v>1.0900000000000001</v>
      </c>
      <c r="O95" s="11">
        <v>0.1</v>
      </c>
      <c r="P95" s="6">
        <v>103</v>
      </c>
      <c r="Q95" s="9">
        <f t="shared" si="5"/>
        <v>10.3</v>
      </c>
      <c r="R95" s="8">
        <f t="shared" si="3"/>
        <v>646.32500000000005</v>
      </c>
    </row>
    <row r="96" spans="1:18" x14ac:dyDescent="0.35">
      <c r="A96" s="19" t="s">
        <v>87</v>
      </c>
      <c r="B96" s="4">
        <v>211</v>
      </c>
      <c r="C96" s="4">
        <v>52.23</v>
      </c>
      <c r="D96" s="4">
        <v>1</v>
      </c>
      <c r="E96" s="4">
        <v>0.92100000000000004</v>
      </c>
      <c r="F96" s="4">
        <v>1080</v>
      </c>
      <c r="G96" s="4">
        <v>0.5</v>
      </c>
      <c r="H96" s="4">
        <v>3.7</v>
      </c>
      <c r="I96" s="5">
        <v>40000</v>
      </c>
      <c r="J96" s="5">
        <v>7000</v>
      </c>
      <c r="K96" s="4">
        <v>241</v>
      </c>
      <c r="L96" s="4">
        <v>241</v>
      </c>
      <c r="M96" s="4">
        <v>241</v>
      </c>
      <c r="N96" s="6">
        <f t="shared" si="4"/>
        <v>1.08</v>
      </c>
      <c r="O96" s="11">
        <v>0.5</v>
      </c>
      <c r="P96" s="6">
        <v>103</v>
      </c>
      <c r="Q96" s="9">
        <f t="shared" si="5"/>
        <v>51.5</v>
      </c>
      <c r="R96" s="8">
        <f t="shared" si="3"/>
        <v>2689.8449999999998</v>
      </c>
    </row>
    <row r="97" spans="1:18" x14ac:dyDescent="0.35">
      <c r="A97" s="19" t="s">
        <v>88</v>
      </c>
      <c r="B97" s="4">
        <v>212</v>
      </c>
      <c r="C97" s="4">
        <v>43.02</v>
      </c>
      <c r="D97" s="4">
        <v>1</v>
      </c>
      <c r="E97" s="4">
        <v>0.89300000000000002</v>
      </c>
      <c r="F97" s="4">
        <v>1020</v>
      </c>
      <c r="G97" s="4">
        <v>0.6</v>
      </c>
      <c r="H97" s="4">
        <v>3.6</v>
      </c>
      <c r="I97" s="5">
        <v>9000</v>
      </c>
      <c r="J97" s="5">
        <v>2000</v>
      </c>
      <c r="K97" s="4">
        <v>65</v>
      </c>
      <c r="L97" s="4">
        <v>192</v>
      </c>
      <c r="M97" s="4">
        <v>255</v>
      </c>
      <c r="N97" s="6">
        <f t="shared" si="4"/>
        <v>1.02</v>
      </c>
      <c r="O97" s="11">
        <v>5</v>
      </c>
      <c r="P97" s="6">
        <v>103</v>
      </c>
      <c r="Q97" s="9">
        <f t="shared" si="5"/>
        <v>515</v>
      </c>
      <c r="R97" s="8">
        <f t="shared" si="3"/>
        <v>22155.300000000003</v>
      </c>
    </row>
    <row r="98" spans="1:18" x14ac:dyDescent="0.35">
      <c r="A98" s="19" t="s">
        <v>89</v>
      </c>
      <c r="B98" s="4">
        <v>213</v>
      </c>
      <c r="C98" s="4">
        <v>68.19</v>
      </c>
      <c r="D98" s="4">
        <v>1</v>
      </c>
      <c r="E98" s="4">
        <v>1.4</v>
      </c>
      <c r="F98" s="4">
        <v>1080</v>
      </c>
      <c r="G98" s="4">
        <v>0.5</v>
      </c>
      <c r="H98" s="4">
        <v>3.7</v>
      </c>
      <c r="I98" s="5">
        <v>50000</v>
      </c>
      <c r="J98" s="5">
        <v>10000</v>
      </c>
      <c r="K98" s="4">
        <v>221</v>
      </c>
      <c r="L98" s="4">
        <v>0</v>
      </c>
      <c r="M98" s="4">
        <v>0</v>
      </c>
      <c r="N98" s="6">
        <f t="shared" si="4"/>
        <v>1.08</v>
      </c>
      <c r="O98" s="11">
        <v>0.5</v>
      </c>
      <c r="P98" s="6">
        <v>103</v>
      </c>
      <c r="Q98" s="9">
        <f t="shared" si="5"/>
        <v>51.5</v>
      </c>
      <c r="R98" s="8">
        <f t="shared" si="3"/>
        <v>3511.7849999999999</v>
      </c>
    </row>
    <row r="99" spans="1:18" x14ac:dyDescent="0.35">
      <c r="A99" s="19" t="s">
        <v>90</v>
      </c>
      <c r="B99" s="4">
        <v>214</v>
      </c>
      <c r="C99" s="4">
        <v>66.83</v>
      </c>
      <c r="D99" s="4">
        <v>1</v>
      </c>
      <c r="E99" s="4">
        <v>1.5860000000000001</v>
      </c>
      <c r="F99" s="4">
        <v>1050</v>
      </c>
      <c r="G99" s="4">
        <v>0.5</v>
      </c>
      <c r="H99" s="4">
        <v>3.9</v>
      </c>
      <c r="I99" s="5">
        <v>300000</v>
      </c>
      <c r="J99" s="5">
        <v>50000</v>
      </c>
      <c r="K99" s="4">
        <v>129</v>
      </c>
      <c r="L99" s="4">
        <v>0</v>
      </c>
      <c r="M99" s="4">
        <v>255</v>
      </c>
      <c r="N99" s="6">
        <f t="shared" si="4"/>
        <v>1.05</v>
      </c>
      <c r="O99" s="11">
        <v>0.5</v>
      </c>
      <c r="P99" s="6">
        <v>103</v>
      </c>
      <c r="Q99" s="9">
        <f t="shared" si="5"/>
        <v>51.5</v>
      </c>
      <c r="R99" s="8">
        <f t="shared" si="3"/>
        <v>3441.7449999999999</v>
      </c>
    </row>
    <row r="100" spans="1:18" x14ac:dyDescent="0.35">
      <c r="A100" s="19" t="s">
        <v>91</v>
      </c>
      <c r="B100" s="4">
        <v>215</v>
      </c>
      <c r="C100" s="4">
        <v>60.39</v>
      </c>
      <c r="D100" s="4">
        <v>1</v>
      </c>
      <c r="E100" s="4">
        <v>1.103</v>
      </c>
      <c r="F100" s="4">
        <v>1050</v>
      </c>
      <c r="G100" s="4">
        <v>0.5</v>
      </c>
      <c r="H100" s="4">
        <v>3.6</v>
      </c>
      <c r="I100" s="5">
        <v>70000</v>
      </c>
      <c r="J100" s="5">
        <v>10000</v>
      </c>
      <c r="K100" s="4">
        <v>129</v>
      </c>
      <c r="L100" s="4">
        <v>64</v>
      </c>
      <c r="M100" s="4">
        <v>32</v>
      </c>
      <c r="N100" s="6">
        <f t="shared" si="4"/>
        <v>1.05</v>
      </c>
      <c r="O100" s="11">
        <v>1</v>
      </c>
      <c r="P100" s="6">
        <v>103</v>
      </c>
      <c r="Q100" s="9">
        <f t="shared" si="5"/>
        <v>103</v>
      </c>
      <c r="R100" s="8">
        <f t="shared" si="3"/>
        <v>6220.17</v>
      </c>
    </row>
    <row r="101" spans="1:18" x14ac:dyDescent="0.35">
      <c r="A101" s="19" t="s">
        <v>92</v>
      </c>
      <c r="B101" s="4">
        <v>216</v>
      </c>
      <c r="C101" s="4">
        <v>70</v>
      </c>
      <c r="D101" s="4">
        <v>1</v>
      </c>
      <c r="E101" s="4">
        <v>1.2769999999999999</v>
      </c>
      <c r="F101" s="4">
        <v>1050</v>
      </c>
      <c r="G101" s="4">
        <v>0.6</v>
      </c>
      <c r="H101" s="4">
        <v>3.6</v>
      </c>
      <c r="I101" s="5">
        <v>30000</v>
      </c>
      <c r="J101" s="5">
        <v>5000</v>
      </c>
      <c r="K101" s="4">
        <v>255</v>
      </c>
      <c r="L101" s="4">
        <v>129</v>
      </c>
      <c r="M101" s="4">
        <v>0</v>
      </c>
      <c r="N101" s="6">
        <f t="shared" si="4"/>
        <v>1.05</v>
      </c>
      <c r="O101" s="11">
        <v>1</v>
      </c>
      <c r="P101" s="6">
        <v>103</v>
      </c>
      <c r="Q101" s="9">
        <f t="shared" si="5"/>
        <v>103</v>
      </c>
      <c r="R101" s="8">
        <f t="shared" si="3"/>
        <v>7210</v>
      </c>
    </row>
    <row r="102" spans="1:18" x14ac:dyDescent="0.35">
      <c r="A102" s="19" t="s">
        <v>93</v>
      </c>
      <c r="B102" s="4">
        <v>217</v>
      </c>
      <c r="C102" s="4">
        <v>67.069999999999993</v>
      </c>
      <c r="D102" s="4">
        <v>1</v>
      </c>
      <c r="E102" s="4">
        <v>1.425</v>
      </c>
      <c r="F102" s="4">
        <v>1050</v>
      </c>
      <c r="G102" s="4">
        <v>0.6</v>
      </c>
      <c r="H102" s="4">
        <v>3.9</v>
      </c>
      <c r="I102" s="5">
        <v>9000</v>
      </c>
      <c r="J102" s="5">
        <v>2000</v>
      </c>
      <c r="K102" s="4">
        <v>41</v>
      </c>
      <c r="L102" s="4">
        <v>255</v>
      </c>
      <c r="M102" s="4">
        <v>0</v>
      </c>
      <c r="N102" s="6">
        <f t="shared" si="4"/>
        <v>1.05</v>
      </c>
      <c r="O102" s="11">
        <v>0.1</v>
      </c>
      <c r="P102" s="6">
        <v>103</v>
      </c>
      <c r="Q102" s="9">
        <f t="shared" si="5"/>
        <v>10.3</v>
      </c>
      <c r="R102" s="8">
        <f t="shared" si="3"/>
        <v>690.82100000000003</v>
      </c>
    </row>
    <row r="103" spans="1:18" x14ac:dyDescent="0.35">
      <c r="A103" s="19" t="s">
        <v>94</v>
      </c>
      <c r="B103" s="4">
        <v>218</v>
      </c>
      <c r="C103" s="4">
        <v>12.45</v>
      </c>
      <c r="D103" s="4">
        <v>1</v>
      </c>
      <c r="E103" s="4">
        <v>0.14299999999999999</v>
      </c>
      <c r="F103" s="4">
        <v>1850</v>
      </c>
      <c r="G103" s="4">
        <v>0.4</v>
      </c>
      <c r="H103" s="4">
        <v>1.3</v>
      </c>
      <c r="I103" s="5">
        <v>3000</v>
      </c>
      <c r="J103" s="5">
        <v>600</v>
      </c>
      <c r="K103" s="4">
        <v>221</v>
      </c>
      <c r="L103" s="4">
        <v>221</v>
      </c>
      <c r="M103" s="4">
        <v>221</v>
      </c>
      <c r="N103" s="6">
        <f t="shared" si="4"/>
        <v>1.85</v>
      </c>
      <c r="O103" s="11">
        <v>2</v>
      </c>
      <c r="P103" s="6">
        <v>103</v>
      </c>
      <c r="Q103" s="9">
        <f t="shared" si="5"/>
        <v>206</v>
      </c>
      <c r="R103" s="8">
        <f t="shared" si="3"/>
        <v>2564.6999999999998</v>
      </c>
    </row>
    <row r="104" spans="1:18" x14ac:dyDescent="0.35">
      <c r="A104" s="19" t="s">
        <v>95</v>
      </c>
      <c r="B104" s="4">
        <v>219</v>
      </c>
      <c r="C104" s="4">
        <v>71.569999999999993</v>
      </c>
      <c r="D104" s="4">
        <v>1</v>
      </c>
      <c r="E104" s="4">
        <v>2.516</v>
      </c>
      <c r="F104" s="4">
        <v>1000</v>
      </c>
      <c r="G104" s="4">
        <v>0.6</v>
      </c>
      <c r="H104" s="4">
        <v>4.2</v>
      </c>
      <c r="I104" s="4">
        <v>0</v>
      </c>
      <c r="J104" s="4">
        <v>0</v>
      </c>
      <c r="K104" s="4">
        <v>0</v>
      </c>
      <c r="L104" s="4">
        <v>255</v>
      </c>
      <c r="M104" s="4">
        <v>0</v>
      </c>
      <c r="N104" s="6">
        <f t="shared" si="4"/>
        <v>1</v>
      </c>
      <c r="O104" s="11">
        <v>0.1</v>
      </c>
      <c r="P104" s="6">
        <v>103</v>
      </c>
      <c r="Q104" s="9">
        <f t="shared" si="5"/>
        <v>10.3</v>
      </c>
      <c r="R104" s="8">
        <f t="shared" si="3"/>
        <v>737.17099999999994</v>
      </c>
    </row>
    <row r="105" spans="1:18" ht="15" thickBot="1" x14ac:dyDescent="0.4">
      <c r="A105" s="19" t="s">
        <v>96</v>
      </c>
      <c r="B105" s="4">
        <v>220</v>
      </c>
      <c r="C105" s="4">
        <v>12.45</v>
      </c>
      <c r="D105" s="4">
        <v>1</v>
      </c>
      <c r="E105" s="4">
        <v>0.14299999999999999</v>
      </c>
      <c r="F105" s="4">
        <v>1850</v>
      </c>
      <c r="G105" s="4">
        <v>0.4</v>
      </c>
      <c r="H105" s="4">
        <v>1.3</v>
      </c>
      <c r="I105" s="5">
        <v>3000</v>
      </c>
      <c r="J105" s="5">
        <v>600</v>
      </c>
      <c r="K105" s="4">
        <v>240</v>
      </c>
      <c r="L105" s="4">
        <v>240</v>
      </c>
      <c r="M105" s="4">
        <v>255</v>
      </c>
      <c r="N105" s="13">
        <f t="shared" si="4"/>
        <v>1.85</v>
      </c>
      <c r="O105" s="14">
        <v>2</v>
      </c>
      <c r="P105" s="6">
        <v>103</v>
      </c>
      <c r="Q105" s="16">
        <f t="shared" si="5"/>
        <v>206</v>
      </c>
      <c r="R105" s="17">
        <f t="shared" si="3"/>
        <v>2564.6999999999998</v>
      </c>
    </row>
    <row r="106" spans="1:18" ht="15" thickBot="1" x14ac:dyDescent="0.4">
      <c r="A106" s="20" t="s">
        <v>135</v>
      </c>
      <c r="B106">
        <v>255</v>
      </c>
      <c r="C106">
        <v>1</v>
      </c>
      <c r="D106">
        <v>1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255</v>
      </c>
      <c r="L106">
        <v>0</v>
      </c>
      <c r="M106">
        <v>255</v>
      </c>
      <c r="N106" s="37">
        <f>SUM(R9:R105)</f>
        <v>1167245.7180999999</v>
      </c>
      <c r="O106" s="38"/>
      <c r="P106" s="40"/>
      <c r="Q106" s="38"/>
      <c r="R106" s="39"/>
    </row>
  </sheetData>
  <mergeCells count="5">
    <mergeCell ref="A1:R1"/>
    <mergeCell ref="C2:C3"/>
    <mergeCell ref="G3:H3"/>
    <mergeCell ref="G4:H4"/>
    <mergeCell ref="N106:R10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Baby Voxel</vt:lpstr>
      <vt:lpstr>Child voxel</vt:lpstr>
      <vt:lpstr>Gustav Voxel</vt:lpstr>
      <vt:lpstr>Donna Voxel</vt:lpstr>
      <vt:lpstr>Laura Voxel</vt:lpstr>
      <vt:lpstr>Hugo Voxel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Asha Susan John</dc:creator>
  <cp:lastModifiedBy>Asha Susan John</cp:lastModifiedBy>
  <dcterms:created xsi:type="dcterms:W3CDTF">2015-06-05T18:17:20Z</dcterms:created>
  <dcterms:modified xsi:type="dcterms:W3CDTF">2024-10-25T05:23:49Z</dcterms:modified>
</cp:coreProperties>
</file>