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Asha's Journey to Data Science &amp; ML\1. UpGrad\5. Capstone Project-BI\4. Capstone Project Description\Asha Nair_Capstone_Credit Card Fraud Detection_DSC16\"/>
    </mc:Choice>
  </mc:AlternateContent>
  <xr:revisionPtr revIDLastSave="0" documentId="13_ncr:1_{22296F51-A0AD-4562-9275-D586235B9F9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6" i="6"/>
  <c r="E8" i="6"/>
  <c r="E10" i="6"/>
  <c r="E11" i="6"/>
  <c r="D5" i="6"/>
  <c r="E12" i="6"/>
  <c r="D6" i="6"/>
  <c r="D8" i="6"/>
  <c r="D9" i="6"/>
  <c r="D10" i="6"/>
  <c r="D11" i="6"/>
  <c r="D12" i="6"/>
  <c r="D5" i="2"/>
  <c r="D4" i="2"/>
</calcChain>
</file>

<file path=xl/sharedStrings.xml><?xml version="1.0" encoding="utf-8"?>
<sst xmlns="http://schemas.openxmlformats.org/spreadsheetml/2006/main" count="31" uniqueCount="28">
  <si>
    <t>Questions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</si>
  <si>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</si>
  <si>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</si>
  <si>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</si>
  <si>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</si>
  <si>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</si>
  <si>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</si>
  <si>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</si>
  <si>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</si>
  <si>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</si>
  <si>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</si>
  <si>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</si>
  <si>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</si>
  <si>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</si>
  <si>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</si>
  <si>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</si>
  <si>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</si>
  <si>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</si>
  <si>
    <t>Answer($)</t>
  </si>
  <si>
    <t>This model has a good accuracy of around 93% and a recall value of about 80%</t>
  </si>
  <si>
    <t>This model has an accuracy of 80% but a good recall value of around 85%.</t>
  </si>
  <si>
    <t>Model 0- Decision Tree- Best Model (5.2.12)</t>
  </si>
  <si>
    <t>Model III- Random Forest (5.3.13)</t>
  </si>
  <si>
    <t>DECISION TREE- MODEL 5.2.12</t>
  </si>
  <si>
    <t>Answer(in $) (Model Comparison to choose the more profitable)</t>
  </si>
  <si>
    <t>RANDOM FOREST- TUNED MODEL -III-5.3.13</t>
  </si>
  <si>
    <t>Reference: Credit_Card_Fraud_Detection_Asha_Nair_DS_C16_Final.ipynb</t>
  </si>
  <si>
    <t>**Thank you for your time and patience.**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</si>
</sst>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1" fillId="4" borderId="0" xfId="0" applyFont="1" applyFill="1" applyAlignment="1">
      <alignment horizontal="center"/>
    </xf>
    <xf numFmtId="0" fontId="4" fillId="6" borderId="2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15</xdr:row>
      <xdr:rowOff>123825</xdr:rowOff>
    </xdr:from>
    <xdr:to>
      <xdr:col>2</xdr:col>
      <xdr:colOff>6114379</xdr:colOff>
      <xdr:row>34</xdr:row>
      <xdr:rowOff>190039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F80D1E-C5F0-46F1-9BFC-89515C200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43025" y="3000375"/>
          <a:ext cx="5371429" cy="368571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683882</xdr:colOff>
      <xdr:row>16</xdr:row>
      <xdr:rowOff>0</xdr:rowOff>
    </xdr:from>
    <xdr:to>
      <xdr:col>7</xdr:col>
      <xdr:colOff>9525</xdr:colOff>
      <xdr:row>35</xdr:row>
      <xdr:rowOff>39354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CA34D5-B98A-4F97-BD9D-880525C5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13382" y="3257550"/>
          <a:ext cx="3916693" cy="365885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14" sqref="D14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 x14ac:dyDescent="0.3"/>
    <row r="2" spans="2:4" x14ac:dyDescent="0.25">
      <c r="B2" s="26" t="s">
        <v>3</v>
      </c>
      <c r="C2" s="27"/>
      <c r="D2" s="28"/>
    </row>
    <row r="3" spans="2:4" ht="15.75" thickBot="1" x14ac:dyDescent="0.3">
      <c r="B3" s="3" t="s">
        <v>4</v>
      </c>
      <c r="C3" s="4" t="s">
        <v>0</v>
      </c>
      <c r="D3" s="5" t="s">
        <v>18</v>
      </c>
    </row>
    <row r="4" spans="2:4" x14ac:dyDescent="0.25">
      <c r="B4" s="8" t="s">
        <v>13</v>
      </c>
      <c r="C4" s="6" t="s">
        <v>1</v>
      </c>
      <c r="D4" s="9">
        <f>ROUND((1852394/12),0)</f>
        <v>154366</v>
      </c>
    </row>
    <row r="5" spans="2:4" x14ac:dyDescent="0.25">
      <c r="B5" s="10" t="s">
        <v>14</v>
      </c>
      <c r="C5" s="11" t="s">
        <v>2</v>
      </c>
      <c r="D5" s="12">
        <f>9651/12</f>
        <v>804.25</v>
      </c>
    </row>
    <row r="6" spans="2:4" x14ac:dyDescent="0.25">
      <c r="B6" s="10" t="s">
        <v>15</v>
      </c>
      <c r="C6" s="7" t="s">
        <v>5</v>
      </c>
      <c r="D6" s="12">
        <v>530.70000000000005</v>
      </c>
    </row>
    <row r="7" spans="2:4" x14ac:dyDescent="0.25">
      <c r="C7" s="2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G40"/>
  <sheetViews>
    <sheetView tabSelected="1" topLeftCell="C1" workbookViewId="0">
      <selection activeCell="H13" sqref="H13"/>
    </sheetView>
  </sheetViews>
  <sheetFormatPr defaultRowHeight="15" x14ac:dyDescent="0.25"/>
  <cols>
    <col min="1" max="1" width="3.42578125" style="18" customWidth="1"/>
    <col min="2" max="2" width="5.5703125" style="18" bestFit="1" customWidth="1"/>
    <col min="3" max="3" width="102.42578125" style="18" bestFit="1" customWidth="1"/>
    <col min="4" max="4" width="31.140625" style="18" bestFit="1" customWidth="1"/>
    <col min="5" max="5" width="19.42578125" style="18" customWidth="1"/>
    <col min="6" max="16384" width="9.140625" style="18"/>
  </cols>
  <sheetData>
    <row r="1" spans="2:7" ht="15.75" thickBot="1" x14ac:dyDescent="0.3">
      <c r="D1"/>
    </row>
    <row r="2" spans="2:7" x14ac:dyDescent="0.25">
      <c r="B2" s="33" t="s">
        <v>3</v>
      </c>
      <c r="C2" s="34"/>
      <c r="D2" s="34"/>
      <c r="E2" s="34"/>
      <c r="F2" s="34"/>
      <c r="G2" s="35"/>
    </row>
    <row r="3" spans="2:7" ht="15.75" thickBot="1" x14ac:dyDescent="0.3">
      <c r="B3" s="3" t="s">
        <v>4</v>
      </c>
      <c r="C3" s="4" t="s">
        <v>0</v>
      </c>
      <c r="D3" s="42" t="s">
        <v>24</v>
      </c>
      <c r="E3" s="43"/>
      <c r="F3" s="43"/>
      <c r="G3" s="44"/>
    </row>
    <row r="4" spans="2:7" ht="30" customHeight="1" x14ac:dyDescent="0.25">
      <c r="B4" s="20"/>
      <c r="C4" s="21"/>
      <c r="D4" s="25" t="s">
        <v>22</v>
      </c>
      <c r="E4" s="39" t="s">
        <v>21</v>
      </c>
      <c r="F4" s="40"/>
      <c r="G4" s="41"/>
    </row>
    <row r="5" spans="2:7" x14ac:dyDescent="0.25">
      <c r="B5" s="13">
        <v>1</v>
      </c>
      <c r="C5" s="19" t="s">
        <v>6</v>
      </c>
      <c r="D5" s="24">
        <f>'Part I'!D5*'Part I'!D6</f>
        <v>426815.47500000003</v>
      </c>
      <c r="E5" s="36">
        <f>'Part I'!D5*'Part I'!D6</f>
        <v>426815.47500000003</v>
      </c>
      <c r="F5" s="36"/>
      <c r="G5" s="36"/>
    </row>
    <row r="6" spans="2:7" x14ac:dyDescent="0.25">
      <c r="B6" s="15">
        <v>2</v>
      </c>
      <c r="C6" s="16" t="s">
        <v>7</v>
      </c>
      <c r="D6" s="14">
        <f>(38705+2314)/12</f>
        <v>3418.25</v>
      </c>
      <c r="E6" s="37">
        <f>(108981+2458)/12</f>
        <v>9286.5833333333339</v>
      </c>
      <c r="F6" s="37"/>
      <c r="G6" s="37"/>
    </row>
    <row r="7" spans="2:7" x14ac:dyDescent="0.25">
      <c r="B7" s="15">
        <v>3</v>
      </c>
      <c r="C7" s="17" t="s">
        <v>8</v>
      </c>
      <c r="D7" s="14" t="s">
        <v>9</v>
      </c>
      <c r="E7" s="37">
        <v>1.5</v>
      </c>
      <c r="F7" s="37"/>
      <c r="G7" s="37"/>
    </row>
    <row r="8" spans="2:7" x14ac:dyDescent="0.25">
      <c r="B8" s="15">
        <v>4</v>
      </c>
      <c r="C8" s="16" t="s">
        <v>10</v>
      </c>
      <c r="D8" s="14">
        <f>D6*1.5</f>
        <v>5127.375</v>
      </c>
      <c r="E8" s="37">
        <f>E6*1.5</f>
        <v>13929.875</v>
      </c>
      <c r="F8" s="37"/>
      <c r="G8" s="37"/>
    </row>
    <row r="9" spans="2:7" x14ac:dyDescent="0.25">
      <c r="B9" s="15">
        <v>5</v>
      </c>
      <c r="C9" s="17" t="s">
        <v>11</v>
      </c>
      <c r="D9" s="14">
        <f>581</f>
        <v>581</v>
      </c>
      <c r="E9" s="37">
        <v>437</v>
      </c>
      <c r="F9" s="37"/>
      <c r="G9" s="37"/>
    </row>
    <row r="10" spans="2:7" x14ac:dyDescent="0.25">
      <c r="B10" s="15">
        <v>6</v>
      </c>
      <c r="C10" s="17" t="s">
        <v>12</v>
      </c>
      <c r="D10" s="14">
        <f>D9*'Part I'!D6</f>
        <v>308336.7</v>
      </c>
      <c r="E10" s="37">
        <f>'Part II'!E9*'Part I'!D6</f>
        <v>231915.90000000002</v>
      </c>
      <c r="F10" s="37"/>
      <c r="G10" s="37"/>
    </row>
    <row r="11" spans="2:7" x14ac:dyDescent="0.25">
      <c r="B11" s="15">
        <v>7</v>
      </c>
      <c r="C11" s="22" t="s">
        <v>17</v>
      </c>
      <c r="D11" s="24">
        <f>D8+D10</f>
        <v>313464.07500000001</v>
      </c>
      <c r="E11" s="36">
        <f>E8+E10</f>
        <v>245845.77500000002</v>
      </c>
      <c r="F11" s="36"/>
      <c r="G11" s="36"/>
    </row>
    <row r="12" spans="2:7" x14ac:dyDescent="0.25">
      <c r="B12" s="15">
        <v>8</v>
      </c>
      <c r="C12" s="17" t="s">
        <v>16</v>
      </c>
      <c r="D12" s="14">
        <f>D5-D11</f>
        <v>113351.40000000002</v>
      </c>
      <c r="E12" s="38">
        <f>D5-E11</f>
        <v>180969.7</v>
      </c>
      <c r="F12" s="38"/>
      <c r="G12" s="38"/>
    </row>
    <row r="14" spans="2:7" x14ac:dyDescent="0.25">
      <c r="C14" s="23" t="s">
        <v>25</v>
      </c>
      <c r="D14" s="31" t="s">
        <v>23</v>
      </c>
      <c r="E14" s="31"/>
      <c r="F14" s="31"/>
      <c r="G14" s="31"/>
    </row>
    <row r="15" spans="2:7" x14ac:dyDescent="0.25">
      <c r="C15" s="23" t="s">
        <v>19</v>
      </c>
      <c r="D15" s="31" t="s">
        <v>20</v>
      </c>
      <c r="E15" s="31"/>
      <c r="F15" s="31"/>
      <c r="G15" s="31"/>
    </row>
    <row r="17" spans="4:6" x14ac:dyDescent="0.25">
      <c r="D17" s="32"/>
      <c r="E17" s="32"/>
      <c r="F17" s="32"/>
    </row>
    <row r="18" spans="4:6" x14ac:dyDescent="0.25">
      <c r="D18" s="32"/>
      <c r="E18" s="32"/>
      <c r="F18" s="32"/>
    </row>
    <row r="19" spans="4:6" x14ac:dyDescent="0.25">
      <c r="D19" s="32"/>
      <c r="E19" s="32"/>
      <c r="F19" s="32"/>
    </row>
    <row r="20" spans="4:6" x14ac:dyDescent="0.25">
      <c r="D20" s="32"/>
      <c r="E20" s="32"/>
      <c r="F20" s="32"/>
    </row>
    <row r="21" spans="4:6" x14ac:dyDescent="0.25">
      <c r="D21" s="32"/>
      <c r="E21" s="32"/>
      <c r="F21" s="32"/>
    </row>
    <row r="22" spans="4:6" x14ac:dyDescent="0.25">
      <c r="D22" s="32"/>
      <c r="E22" s="32"/>
      <c r="F22" s="32"/>
    </row>
    <row r="23" spans="4:6" x14ac:dyDescent="0.25">
      <c r="D23" s="32"/>
      <c r="E23" s="32"/>
      <c r="F23" s="32"/>
    </row>
    <row r="24" spans="4:6" x14ac:dyDescent="0.25">
      <c r="D24" s="32"/>
      <c r="E24" s="32"/>
      <c r="F24" s="32"/>
    </row>
    <row r="25" spans="4:6" x14ac:dyDescent="0.25">
      <c r="D25" s="32"/>
      <c r="E25" s="32"/>
      <c r="F25" s="32"/>
    </row>
    <row r="26" spans="4:6" x14ac:dyDescent="0.25">
      <c r="D26" s="32"/>
      <c r="E26" s="32"/>
      <c r="F26" s="32"/>
    </row>
    <row r="27" spans="4:6" x14ac:dyDescent="0.25">
      <c r="D27" s="32"/>
      <c r="E27" s="32"/>
      <c r="F27" s="32"/>
    </row>
    <row r="28" spans="4:6" x14ac:dyDescent="0.25">
      <c r="D28" s="32"/>
      <c r="E28" s="32"/>
      <c r="F28" s="32"/>
    </row>
    <row r="29" spans="4:6" x14ac:dyDescent="0.25">
      <c r="D29" s="32"/>
      <c r="E29" s="32"/>
      <c r="F29" s="32"/>
    </row>
    <row r="30" spans="4:6" x14ac:dyDescent="0.25">
      <c r="D30" s="32"/>
      <c r="E30" s="32"/>
      <c r="F30" s="32"/>
    </row>
    <row r="31" spans="4:6" x14ac:dyDescent="0.25">
      <c r="D31" s="32"/>
      <c r="E31" s="32"/>
      <c r="F31" s="32"/>
    </row>
    <row r="32" spans="4:6" x14ac:dyDescent="0.25">
      <c r="D32" s="32"/>
      <c r="E32" s="32"/>
      <c r="F32" s="32"/>
    </row>
    <row r="33" spans="3:7" x14ac:dyDescent="0.25">
      <c r="D33" s="32"/>
      <c r="E33" s="32"/>
      <c r="F33" s="32"/>
    </row>
    <row r="34" spans="3:7" x14ac:dyDescent="0.25">
      <c r="D34" s="32"/>
      <c r="E34" s="32"/>
      <c r="F34" s="32"/>
    </row>
    <row r="35" spans="3:7" x14ac:dyDescent="0.25">
      <c r="D35" s="32"/>
      <c r="E35" s="32"/>
      <c r="F35" s="32"/>
    </row>
    <row r="38" spans="3:7" x14ac:dyDescent="0.25">
      <c r="C38" s="29" t="s">
        <v>26</v>
      </c>
      <c r="D38" s="29"/>
      <c r="E38" s="29"/>
      <c r="F38" s="29"/>
      <c r="G38" s="29"/>
    </row>
    <row r="40" spans="3:7" x14ac:dyDescent="0.25">
      <c r="C40" s="30" t="s">
        <v>27</v>
      </c>
      <c r="D40" s="30"/>
      <c r="E40" s="30"/>
      <c r="F40" s="30"/>
      <c r="G40" s="30"/>
    </row>
  </sheetData>
  <mergeCells count="16">
    <mergeCell ref="E9:G9"/>
    <mergeCell ref="E10:G10"/>
    <mergeCell ref="E11:G11"/>
    <mergeCell ref="E12:G12"/>
    <mergeCell ref="E4:G4"/>
    <mergeCell ref="B2:G2"/>
    <mergeCell ref="E5:G5"/>
    <mergeCell ref="E6:G6"/>
    <mergeCell ref="E7:G7"/>
    <mergeCell ref="E8:G8"/>
    <mergeCell ref="D3:G3"/>
    <mergeCell ref="C38:G38"/>
    <mergeCell ref="C40:G40"/>
    <mergeCell ref="D15:G15"/>
    <mergeCell ref="D14:G14"/>
    <mergeCell ref="D17:F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ashan</cp:lastModifiedBy>
  <dcterms:created xsi:type="dcterms:W3CDTF">2016-06-03T08:43:40Z</dcterms:created>
  <dcterms:modified xsi:type="dcterms:W3CDTF">2021-01-04T12:06:27Z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f2c9f4d0-cedf-45a6-b7fe-071b22c55c8f</vt:lpwstr>
  </property>
</Properties>
</file>